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92.168.0.34\Documentos\arojas\Mis documentos\CONTROL INTERNO FUGA\2022\INFORMES\Austeridad\II Trimestre 2022\"/>
    </mc:Choice>
  </mc:AlternateContent>
  <xr:revisionPtr revIDLastSave="0" documentId="13_ncr:1_{BC9C440F-6364-4594-9852-B75E429BA122}" xr6:coauthVersionLast="47" xr6:coauthVersionMax="47" xr10:uidLastSave="{00000000-0000-0000-0000-000000000000}"/>
  <bookViews>
    <workbookView xWindow="-120" yWindow="-120" windowWidth="20730" windowHeight="11160" firstSheet="1" activeTab="3"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Print_Area" localSheetId="1">'DECRETO 1068 2015'!$A$1:$I$51</definedName>
    <definedName name="_xlnm.Print_Area" localSheetId="3">'DECRETO 492 2019'!$A$1:$I$98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AHERNANDEZ</author>
  </authors>
  <commentList>
    <comment ref="I35" authorId="0" shapeId="0" xr:uid="{DDCA74A3-636B-4CD5-9138-216FAD4B7E89}">
      <text>
        <r>
          <rPr>
            <b/>
            <sz val="9"/>
            <color indexed="81"/>
            <rFont val="Tahoma"/>
            <family val="2"/>
          </rPr>
          <t>AHERNANDEZ:</t>
        </r>
        <r>
          <rPr>
            <sz val="9"/>
            <color indexed="81"/>
            <rFont val="Tahoma"/>
            <family val="2"/>
          </rPr>
          <t xml:space="preserve">
por qué no aplica?</t>
        </r>
      </text>
    </comment>
    <comment ref="I36" authorId="0" shapeId="0" xr:uid="{F3CC0C63-8F01-4BC5-A4FE-386BDA3D9E4F}">
      <text>
        <r>
          <rPr>
            <b/>
            <sz val="9"/>
            <color indexed="81"/>
            <rFont val="Tahoma"/>
            <family val="2"/>
          </rPr>
          <t>AHERNANDEZ:</t>
        </r>
        <r>
          <rPr>
            <sz val="9"/>
            <color indexed="81"/>
            <rFont val="Tahoma"/>
            <family val="2"/>
          </rPr>
          <t xml:space="preserve">
por qué no aplica?</t>
        </r>
      </text>
    </comment>
  </commentList>
</comments>
</file>

<file path=xl/sharedStrings.xml><?xml version="1.0" encoding="utf-8"?>
<sst xmlns="http://schemas.openxmlformats.org/spreadsheetml/2006/main" count="765" uniqueCount="510">
  <si>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</si>
  <si>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</si>
  <si>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</si>
  <si>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</si>
  <si>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</si>
  <si>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</si>
  <si>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</si>
  <si>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</si>
  <si>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</si>
  <si>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</si>
  <si>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</si>
  <si>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</si>
  <si>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</si>
  <si>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</si>
  <si>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</si>
  <si>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</si>
  <si>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</si>
  <si>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</si>
  <si>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</si>
  <si>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</si>
  <si>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</si>
  <si>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</si>
  <si>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</si>
  <si>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</si>
  <si>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</si>
  <si>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</si>
  <si>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</si>
  <si>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</si>
  <si>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</si>
  <si>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</si>
  <si>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</si>
  <si>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</si>
  <si>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</si>
  <si>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</si>
  <si>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</si>
  <si>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</si>
  <si>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</si>
  <si>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</si>
  <si>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</si>
  <si>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</si>
  <si>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</si>
  <si>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</si>
  <si>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</si>
  <si>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</si>
  <si>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</si>
  <si>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</si>
  <si>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</si>
  <si>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</si>
  <si>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</si>
  <si>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</si>
  <si>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</si>
  <si>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</si>
  <si>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</si>
  <si>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</si>
  <si>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</si>
  <si>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</si>
  <si>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</si>
  <si>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</si>
  <si>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</si>
  <si>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</si>
  <si>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</si>
  <si>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</si>
  <si>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</si>
  <si>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</si>
  <si>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</si>
  <si>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</si>
  <si>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</si>
  <si>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</si>
  <si>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</si>
  <si>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</si>
  <si>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</si>
  <si>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</si>
  <si>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</si>
  <si>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</si>
  <si>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</si>
  <si>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</si>
  <si>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</si>
  <si>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</si>
  <si>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</si>
  <si>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</si>
  <si>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</si>
  <si>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</si>
  <si>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</si>
  <si>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</si>
  <si>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</si>
  <si>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</si>
  <si>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</si>
  <si>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</si>
  <si>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</si>
  <si>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</si>
  <si>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</si>
  <si>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</si>
  <si>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</si>
  <si>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</si>
  <si>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</si>
  <si>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</si>
  <si>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</si>
  <si>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</si>
  <si>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</si>
  <si>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</si>
  <si>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</si>
  <si>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</si>
  <si>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</si>
  <si>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</si>
  <si>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</si>
  <si>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</si>
  <si>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</si>
  <si>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</si>
  <si>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</si>
  <si>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</si>
  <si>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</si>
  <si>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</si>
  <si>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</si>
  <si>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</si>
  <si>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</si>
  <si>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</si>
  <si>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</si>
  <si>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</si>
  <si>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</si>
  <si>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</si>
  <si>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</si>
  <si>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</si>
  <si>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</si>
  <si>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</si>
  <si>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</si>
  <si>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</si>
  <si>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</si>
  <si>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</si>
  <si>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</si>
  <si>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</si>
  <si>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</si>
  <si>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</si>
  <si>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</si>
  <si>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</si>
  <si>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</si>
  <si>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</si>
  <si>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</si>
  <si>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</si>
  <si>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</si>
  <si>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</si>
  <si>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</si>
  <si>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</si>
  <si>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</si>
  <si>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</si>
  <si>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</si>
  <si>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</si>
  <si>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</si>
  <si>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</si>
  <si>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</si>
  <si>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</si>
  <si>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</si>
  <si>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</si>
  <si>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</si>
  <si>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</si>
  <si>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</si>
  <si>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</si>
  <si>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</si>
  <si>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</si>
  <si>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</si>
  <si>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</si>
  <si>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</si>
  <si>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</si>
  <si>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</si>
  <si>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</si>
  <si>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</si>
  <si>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</si>
  <si>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</si>
  <si>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</si>
  <si>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</si>
  <si>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</si>
  <si>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</si>
  <si>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</si>
  <si>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</si>
  <si>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</si>
  <si>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</si>
  <si>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</si>
  <si>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</si>
  <si>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</si>
  <si>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</si>
  <si>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</si>
  <si>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</si>
  <si>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</si>
  <si>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</si>
  <si>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</si>
  <si>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</si>
  <si>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</si>
  <si>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</si>
  <si>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</si>
  <si>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</si>
  <si>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</si>
  <si>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</si>
  <si>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</si>
  <si>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</si>
  <si>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</si>
  <si>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</si>
  <si>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</si>
  <si>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</si>
  <si>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</si>
  <si>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</si>
  <si>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</si>
  <si>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</si>
  <si>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</si>
  <si>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</si>
  <si>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</si>
  <si>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</si>
  <si>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</si>
  <si>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</si>
  <si>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</si>
  <si>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</si>
  <si>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</si>
  <si>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</si>
  <si>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</si>
  <si>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</si>
  <si>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</si>
  <si>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</si>
  <si>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</si>
  <si>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</si>
  <si>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</si>
  <si>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</si>
  <si>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</si>
  <si>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</si>
  <si>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</si>
  <si>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</si>
  <si>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</si>
  <si>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</si>
  <si>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</si>
  <si>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</si>
  <si>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</si>
  <si>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</si>
  <si>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</si>
  <si>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</si>
  <si>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</si>
  <si>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</si>
  <si>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</si>
  <si>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</si>
  <si>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</si>
  <si>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</si>
  <si>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</si>
  <si>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</si>
  <si>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</si>
  <si>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</si>
  <si>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</si>
  <si>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</si>
  <si>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</si>
  <si>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</si>
  <si>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</si>
  <si>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</si>
  <si>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</si>
  <si>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</si>
  <si>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</si>
  <si>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</si>
  <si>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</si>
  <si>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</si>
  <si>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</si>
  <si>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</si>
  <si>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</si>
  <si>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</si>
  <si>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</si>
  <si>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</si>
  <si>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</si>
  <si>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</si>
  <si>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</si>
  <si>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</si>
  <si>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</si>
  <si>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</si>
  <si>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</si>
  <si>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</si>
  <si>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</si>
  <si>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</si>
  <si>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</si>
  <si>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</si>
  <si>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</si>
  <si>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</si>
  <si>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</si>
  <si>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</si>
  <si>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</si>
  <si>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CAPÍTULO V. PLANES DE AUSTERIDAD E INDICADOR DE AUSTERIDAD</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</si>
  <si>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</si>
  <si>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</si>
  <si>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</si>
  <si>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</si>
  <si>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</si>
  <si>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</si>
  <si>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</si>
  <si>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</si>
  <si>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</si>
  <si>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</si>
  <si>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</si>
  <si>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</si>
  <si>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</si>
  <si>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</si>
  <si>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</si>
  <si>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</si>
  <si>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</si>
  <si>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</si>
  <si>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</si>
  <si>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</si>
  <si>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</si>
  <si>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</si>
  <si>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</si>
  <si>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</si>
  <si>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</si>
  <si>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</si>
  <si>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</si>
  <si>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</si>
  <si>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</si>
  <si>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</si>
  <si>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</si>
  <si>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</si>
  <si>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</si>
  <si>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</si>
  <si>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</si>
  <si>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</si>
  <si>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</si>
  <si>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</si>
  <si>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</si>
  <si>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</si>
  <si>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</si>
  <si>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</si>
  <si>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</si>
  <si>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</si>
  <si>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</si>
  <si>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</si>
  <si>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</si>
  <si>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</si>
  <si>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</si>
  <si>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</si>
  <si>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</si>
  <si>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</si>
  <si>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</si>
  <si>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</si>
  <si>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</si>
  <si>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</si>
  <si>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</si>
  <si>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</si>
  <si>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</si>
  <si>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</si>
  <si>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</si>
  <si>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</si>
  <si>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OFICINA DE COMUNICACIONES 
SUBDIRECCIONES MISIONALES</t>
  </si>
  <si>
    <t>OFICINA DE COMUNICACIONES
 SUBDIRECCIONES MISIONALES</t>
  </si>
  <si>
    <t>OFICINA DE COMUNICACIONES 
 SUBDIRECCIONES MISIONALES</t>
  </si>
  <si>
    <t xml:space="preserve">SUBDIRECCIÓN ARTÍSTICA Y CULTURAL
CONTABILIDAD
OFICINA ASESORA JURIDICA </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</si>
  <si>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</si>
  <si>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</si>
  <si>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</si>
  <si>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</si>
  <si>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 xml:space="preserve">De conformidad con lo indicado en el monitoreo de la 1a. Línea de Defensa  se observa que este criterio no aplica  en el período evaluado.
</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</si>
  <si>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</si>
  <si>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</si>
  <si>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</si>
  <si>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</si>
  <si>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</si>
  <si>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</si>
  <si>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</si>
  <si>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t>N.A. para el período evaluado.</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</si>
  <si>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</si>
  <si>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</si>
  <si>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</si>
  <si>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</si>
  <si>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Conforme lo expuesto en el monitoreo y la evidencia aportada se observa que se viene dando cumplimiento a lo normado.
</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</si>
  <si>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</si>
  <si>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</si>
  <si>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</si>
  <si>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</si>
  <si>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Conforme lo observado en los expedientes indicados en el monitoreo registrado por la 1a. Línea de defensa así como los lineamientos establecidos en el procedimiento  Manejo y Control de Bienes (Código RF-PD-01 Versión 11); se evidencia el cumplimiento de lo normado en el periodo evaluado.</t>
  </si>
  <si>
    <t>Conforme lo expuesto por la 1a. Línea de defensa  y la misionalidad de la entidad,  no aplica la evaluación del criterio.</t>
  </si>
  <si>
    <t>SUPERVISOR DEL CONTRATO (RECURSOS FISICOS)</t>
  </si>
  <si>
    <t>De conformidad con lo expuesto por la 1a. Línea de defensa, las evidencias aportadas relacionadas con las listas de asistencia a las diferentes actividades  desarrolladas en el periodo evaluado, se observa que la entidad, de manera general, viene dando cumplimiento a lo normado.</t>
  </si>
  <si>
    <t>Se remite la base de datos de contratos suscritos durante el primer trimestre de la vigencia 2022, donde se evidencia que no se ha suscrito contrato con este objeto</t>
  </si>
  <si>
    <t>A la fecha, solamente se encuentra vigente el Convenio No. FUGA-164-2019, publicado a traves el link: https://www.contratos.gov.co/consultas/detalleProceso.do?numConstancia=19-12-10185743</t>
  </si>
  <si>
    <t>Durante el periodo del primer trimestre 2022 no se efectuaron pagos por conceptos judiciales.</t>
  </si>
  <si>
    <t>Conforme lo reportado por la Oficina Asesora Jurídica y de acuerdo a lo observado en el expediente 201913002100100010E se evidencia que en periodo evaluado no se han gestionado la renovación, ampliación, modificación o prórroga del convenio antes señalado.
Conforme lo anterior no aplica la evaluación del criterio en el presente seguimiento.</t>
  </si>
  <si>
    <t xml:space="preserve">
De conformidad con la evidencia aportada por la primera línea de defensa,   la entidad tiene implementados mecanismos de control  (claves) para acceso a estos equipos de impresión así como la Política de Cero Papel.
Conforme a los controles implementados respecto a los mecanismos tecnológicos, se observa que la entidad da cumplimiento a lo normado.
</t>
  </si>
  <si>
    <r>
      <t xml:space="preserve">Se evidencia en el  cronograma la definición de los indicadores de austeridad:
</t>
    </r>
    <r>
      <rPr>
        <b/>
        <sz val="10"/>
        <rFont val="Calibri"/>
        <family val="2"/>
        <scheme val="minor"/>
      </rPr>
      <t>* Racionalizar el consumo de resmas por persona con relación al año 2019 a través de la implementación de estrategia "Cero Papel" descrito en la Circular interna No.20 de 20219: Meta 10% de ahorro</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Racionalizar el consumo de tóner para impresora por persona con relación al año 2019 a través de la
implementación de estrategia "Cero Papel" descrito en la Circular interna No.20 de 2021: Meta 10% de ahorro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Conforme lo anterior se observa el cumplimiento de lo normado.
</t>
    </r>
  </si>
  <si>
    <t>De la verificación realizada al documento Plan Estratégico de Talento Humano FUGA 2022 , que incluye los planes de Capacitación, Bienestar e Incentivos, Seguridad y Salud en el Trabajo y el de vacantes; se observa que no se tienen previstas actividades relacionadas con la celebración de la secretaria o el conductor; con lo cual se da cumplimiento a lo normado</t>
  </si>
  <si>
    <t>De conformidad con lo expuesto por la 1a. línea de defensa y de la verificación realizada al documento Plan Estratégico de Talento Humano FUGA 2022, que incluye los planes de Capacitación, Bienestar e incentivos, Seguridad y Salud en el Trabajo y el de vacantes;  se identifica  la siguiente actividad "Publicación semestral de la oferta del FRADEC. META: 2 divulgaciones realizadas" en el PBII; lo anterior aunado a que no se cuenta con presupuesto asignado para la vigencia para estos conceptos; se observa que la entidad en términos generales da cumplimiento a lo normado.</t>
  </si>
  <si>
    <r>
      <t xml:space="preserve">De acuerdo a lo registrado en el monitoreo realizado por la 1a. línea de defensa, así como de la consulta realizada a las evidencias aportadas, se observa que de manera general se cumple lo aquí normado.
</t>
    </r>
    <r>
      <rPr>
        <sz val="10"/>
        <color theme="1"/>
        <rFont val="Calibri"/>
        <family val="2"/>
        <scheme val="minor"/>
      </rPr>
      <t xml:space="preserve">
</t>
    </r>
  </si>
  <si>
    <t>La entidad desde la vigencia 2018 no tiene vehículos propios. 
De la verificación realizada a las evidencias aportadas, así como lo expuesto en el monitoreo registrado por la 1a. línea de defensa, se observa que en términos generales se viene dando cumplimiento a lo aquí normado.</t>
  </si>
  <si>
    <t xml:space="preserve">Teniendo en cuenta lo expuesto por la primera línea de defensa respecto a la formulación del plan de austeridad registrado en el formato PN-FTPL-06 Versión 4 - Plan de Austeridad  en el Gasto vigencia 2022,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2022, Versión 1.0; se observa que el cronograma del plan de austeridad  definen actividades, indicadores, metas, periodicidad, entre otros; con lo cual se cumple lo normado
</t>
  </si>
  <si>
    <t>Se evidencia a través del PLAN DE AUSTERIDAD EN EL GASTO Vigencia: 2022 Versión 1,  que de manera general  la entidad cumple lo normado.</t>
  </si>
  <si>
    <t>Se remite copia de la base de datos de contratación de los contratos suscritos con corte al 30 de junio de 2022 donde se evidencian los objetos contratados.</t>
  </si>
  <si>
    <t>Se remite la base de datos de contratos suscritos concorte al 30 de junio de 2022.
La condicición señalada  se evidencia dentro de los documentos del proceso de contratación, donde se incluye la certificación de inexistencia de personal suficiente deberá acreditarse por el jefe de la respectiva entidad u organismos distrital, o por el funcionario que tenga asignada o delegada tal función. (se remite link de SECOP II y No. expediente ORFEO)</t>
  </si>
  <si>
    <t>Se remite la base de datos de contratos suscritos con corte al 30 de junio de 2022.
En caso que esta condición se diera, el documento de autorización se encontraría en los documentos del proceso de contratación. (se remite link de SECOP II y No. expediente ORFEO)</t>
  </si>
  <si>
    <t>Se remite la base de datos de contratos suscritos con corte al 30 de junio de 2022, donde se evidencia el número del Certificado de Disponibilidad Presupuestal, así como el valor del contrato y los honorarios.</t>
  </si>
  <si>
    <t>Se remite la base de datos de contratos suscritos con corte al 30 de junio de 2022, donde se evidencia que no se ha suscrito contrato con este objeto.</t>
  </si>
  <si>
    <t>Se remite la base de datos de contratos suscritos con corte al 30 de junio de 2022</t>
  </si>
  <si>
    <t>OAJ: A la fecha, solamente se encuentra vigente el Convenio No. FUGA-164-2019, publicado a traves el link: https://www.contratos.gov.co/consultas/detalleProceso.do?numConstancia=19-12-10185743 
SAyC: Los informes financieros de los meses de abril fueron  enviados  a la SCRD mediante  orfeo No 20223000010071 del 13 de mayo de 2022, y  los informes  de mayo y junio fueron enviados junto con el informe financiero final del convenio mediante orfeo No 20223000011801 del 6 de junio  del 2022,  para proceder a la realizacion de la liquidacion de este convenio; el 31 de mayo de 2022  se  realizo la trasferencia de los recursos  no ejecutados  a la Secretaria  de Hacienda  y el 3 de junio de realizo  la transferencia de los rendimientos  financeros  generados hasta la fecha , de tal forma que en junio 2022  este convenio  quedo en ceros tanto contablemente  como en tesoreira.
A la fecha no tenemos ningun convenio vigente.</t>
  </si>
  <si>
    <t>Para la vigencia evaluada no se realizaron comisiones para cumplir compromisos con gobiernos extranjeros.</t>
  </si>
  <si>
    <t>La información reportada por la 1a. Línea de defensa es coherente con lo registrado en  el reporte INFORME DE EJECUCIÓN DEL PRESUPUESTO DE GASTO E INVERSIONES con corte junio de 2022 aportado como evidencia; se precisa la validación respecto a la información publicada en la página web de la entidad. (https://fuga.gov.co/transparencia-y-acceso-a-la-informacion-publica/planeacion-presupuesto-informes?field_fecha_de_emision_value=All&amp;term_node_tid_depth=248) se lleva a cabo al corte mayo, teniendo en cuenta que el corte de junio aún esta en términos de publicación (literal e. Publicación de los Estados Contables del numeral 7. Elaboración de los Estados Contables del Manual de Políticas Contables (Código GF-MN-01 Versión 2).
Conforme lo anterior no aplica la evaluación del criterio en el presente seguimiento.</t>
  </si>
  <si>
    <t>No se presentó para el periodo evaluado, dado que la comisión realizada por la Directora no generó erogaciones presupuestales para la entidad</t>
  </si>
  <si>
    <t xml:space="preserve">
Se relaciona seguimiento a la ejecución del PAC de los meses de abril y mayo junto con los correos de seguimiento y socialización enviados a los ordenadores del gasto, a la fecha del presente reporte se encuentra pendiente lo concerniente al mes de junio, reporte que se realiza entre el 08 y el 09 de junio 
Relación Registros Presupuestales por Rubros  Archivo: (Consecutivo crp vigencia corte 30.06.2022)
Ejecución presupuestal a Junio Archivo (INFORME DE EJECUCION DEL PRESUPUESTO DE GASTOS E INVERSIONES JUNIO 2022) 
RUTA:  \\192.168.0.34\Informes Austeridad Gasto\AÑO 2022\Decreto 1068\II TRIMESTRE\2.8.4.3.1</t>
  </si>
  <si>
    <t>Se anexan los correos electrónicos enviados a lols ordenadores de gasto con  el seguimiento al a ejecución presupuestal, incluidas las reservas, se anexa archivo con la ejecución de reservas (INFORME EJECUCIÓN DE RESERVAS)
Ver  ruta: \\192.168.0.34\Informes Austeridad Gasto\AÑO 2022\Decreto 1068\II TRIMESTRE\2.8.4.3.2</t>
  </si>
  <si>
    <r>
      <t xml:space="preserve">
</t>
    </r>
    <r>
      <rPr>
        <b/>
        <u/>
        <sz val="10"/>
        <color theme="1"/>
        <rFont val="Calibri"/>
        <family val="2"/>
        <scheme val="minor"/>
      </rPr>
      <t>OAJ:</t>
    </r>
    <r>
      <rPr>
        <sz val="10"/>
        <color theme="1"/>
        <rFont val="Calibri"/>
        <family val="2"/>
        <scheme val="minor"/>
      </rPr>
      <t xml:space="preserve"> Se remite copia de la base de datos de contratación de los contratos suscritos concorte al 30 de junio de 2022 donde se evidencian los objetos contratados.
Scorporativa: * Durante el 2do trimestre de la presente vigencia, al interior de la Subdirección de Gestión Corporativa se adelantó un proceso de selección que se vio reflejado en la suscripción del siguiente contrato:
       - FUGA-113-2022 - Mantenimiento de impresoras y de equipos de procesamiento de datos - Expediente de orfeo No. 202213002000900125E.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2do trimestre de la vigencia 2022:
       - FUGA-207-2021 - Adición contrato - Prestar el servicio de mantenimiento preventivo y/o correctivo de los bienes muebles e inmuebles de propiedad y/o tenencia de la Fundación - Expediente de orfeo No. 202113002000900115E.</t>
    </r>
  </si>
  <si>
    <t>En este trimestre se pagarón las nóminas y seguridad social con los siguientes CDP: Nomina de Abril: 463, 464, 465, 466, 467, 468, 469, 470 y 471 Seguridad Social: 473, 474, 475, 476, 477, 478, 479 y 480; Nomina de Mayo: 518, 522, 525, 527, 530, 532, 533, 534 y 535 Seguridad Social; 519, 521, 523, 524, 526, 528, 529 y 531; Nómina de Junio: 548, 549, 550, 551, 552, 553, 554, 555, 556 y 557 Seguridad Social: 560, 561, 562, 563, 564, 565, 566 y 559; Por la restricción en orfeo para la consulta de los archivos mencionados se adjuntan los cdps relacionados 
Ver ruta \\192.168.0.34\Informes Austeridad Gasto\AÑO 2022\Decreto 1068\II TRIMESTRE\2.8.4.4.1</t>
  </si>
  <si>
    <t>Para el periodo evaluado se llevó a cabo la vinculación de LAURA ANGÉLICA ROJAS MORALES, al cargo de auxiliar administrativo código 407 - grado 04, el cual cuenta con los siguientes documentos:
1. Nombramiento y posesión: Orfeo 20222000000435 - 20222000051863
2. Examen de ingreso: Orfeo (restringido) 20222800046813 
3. Inducción y evaluación: Orfeo 20222800057333 - 20222800059453 
4. Entrenamiento en puesto de trabajo: Orfeo 20222800059653
Para el periodo evaluado se llevó a cabo la desvinculación de ORLANDO MÉNDEZ BERNAL del cargo de auxiliar administrativo código 407 - grado 03, el cual cuenta con los siguientes documentos:
1. Acto de retiro: Orfeo 20222000000765
2. Acta de entrega del cargo: Orfeo 20222300050593
3. Paz y salvo: Orfeo 20222300050623
4. Encuesta de desvinculación: Orfeo 20222300050603 
5. Examen de egreso:  Orfeo 20222800052723 
\\192.168.0.34\Informes Austeridad Gasto\AÑO 2022\Decreto 1068\II TRIMESTRE\2.8.4.4.4</t>
  </si>
  <si>
    <t>Para el presente periodo no se realizaron vinculaciones de supernumerarios.</t>
  </si>
  <si>
    <t xml:space="preserve">De acuerdo con lo expuesto por la primera línea de defensa y la verificación realizada a la Reporte BD Contratos 2022 - IITrimestre  con corte 30/06/2022, se evidencia que no aplica la validación de éste criterio para el período evaluado
</t>
  </si>
  <si>
    <t>A la fecha se encuentra vigente el pacto colectivo entre la FUNDACIÓN GILBERTO ALZATE AVENDAÑO (FUGA) –  y el SINDICATO DE SERVIDORES PÚBLICOS DE LA SECRETARÍA DISTRITAL DE CULTURA, RECREACIÓN Y DEPORTE, ENTIDADES ADSCRITAS Y VINCULADAS de fecha  el 28 de bril de 2022, y cuyas actas  se encuentran en el Expediente 202228006200100001E de Orfeo,</t>
  </si>
  <si>
    <t xml:space="preserve">En el segundo trimestre de 2022, se realizaron (6) entregas de elementos de papelería, como apoyo a los eventos realizados de las áreas misionales. Dentro de las entregas realizadas solo se suministraron 3 resmas de papel para impresión
Expediente salida de elementos de consumo: 202227005900100001E
</t>
  </si>
  <si>
    <t>La entidad en el periodo evaluado no ha realizado pagos por los conceptos indicados en el criterio.</t>
  </si>
  <si>
    <t>La información reportada por la 1a. Línea de defensa es coherente con lo registrado en  el reporte  INFORME DE EJECUCIÓN DEL PRESUPUESTO DE GASTO E INVERSIONES con corte junio de 2022 aportado como evidencia.</t>
  </si>
  <si>
    <t>De la verificación realizada a lo reportado en el   INFORME DE EJECUCIÓN DEL PRESUPUESTO DE GASTO E INVERSIONES con corte junio de 2022 aportado como evidencia y de lo observado en el  Reporte BD Contratos 2022 - II Trimestre  con corte 30/06/2022,  se observa que se da cumplimiento a lo normado.</t>
  </si>
  <si>
    <t xml:space="preserve">De conformidad con lo reportado por la 1ra línea de defensa y lo observado en INFORME DE EJECUCIÓN DEL PRESUPUESTO DE GASTO E INVERSIONES con corte junio de 2022 aportado como evidencia; se observa que durante  el periodo evaluado no se realizaron pagos en la entidad correspondientes a Conciliaciones Judiciales o transacciones de esta naturaleza.
</t>
  </si>
  <si>
    <t>Se adjunta archivo de las horas extras pagadas durante el trimestre junto a los siguientes soportes:  Radicados Orfeo autorización horas extras Abril: 20223000028803,20223000288333,20213000116923  ; Liquidación con Radicado de Orfeo: 20223000037353, 20223000038213, 20222800037313; Confirmación de horas realizadas Anexo:20223000037343,20223000037573,20223000035293 y Resolución de pago No, 48 de 2022; Radicados Orfeo autorización horas extras Mayo: 20223000035263, 20223000035273; Liquidación con radicados Orfeo:  20223000042493, 20222800044023; Confirmación de horas realizadas:20223000042493, 202223000040993 y Resolución de pago No 64 de 2022;  Radicado Orfeo autorización horas extras Junio: 20223000042503,Liquidación con radicados Orfeo:  20222800053683, Confirmación de horas realizadas:20223000052043 y Resolución de pago No 92 de 2022  
Teniendo en cuenta que el acceso  a los expedientes de hojas de vida en ORFEO se encuentra restringidos los documentos fueron aportados  digitalizados que permitan validar la información reportada, ver ruta
\\192.168.0.34\Informes Austeridad Gasto\AÑO 2022\Decreto 492\II TRIMESTRE\Horas Extras</t>
  </si>
  <si>
    <t>Se adjunta archivo de las horas extras pagadas durante el trimestre junto a los siguientes soportes:  Radicados Orfeo autorización horas extras Abril: 20223000028803,20223000288333,20213000116923  ; Liquidación con Radicado de Orfeo: 20223000037353, 20223000038213, 20222800037313; Confirmación de horas realizadas Anexo:20223000037343,20223000037573,20223000035293 y Resolución de pago No, 48 de 2022; Radicados Orfeo autorización horas extras Mayo: 20223000035263, 20223000035273; Liquidación con radicados Orfeo:  20223000042493, 20222800044023; Confirmación de horas realizadas:20223000042493, 202223000040993 y Resolución de pago No 64 de 2022;  Radicado Orfeo autorización horas extras Junio: 20223000042503,Liquidación con radicados Orfeo:  20222800053683, Confirmación de horas realizadas:20223000052043 y Resolución de pago No 92 de 2022  
Teniendo en cuenta que el acceso  a los expedientes de hojas de vida en ORFEO se encuentra restringidos los documentos fueron aportados  digitalizados que permitan validar la información reportada,  ver ruta
\\192.168.0.34\Informes Austeridad Gasto\AÑO 2022\Decreto 492\II TRIMESTRE\Horas Extras</t>
  </si>
  <si>
    <t>Las horas extras autorizadas fueron las necesarias para cumplir con las actividades que  la entidad programa en días festivos,  fines de semana o nocturnos, justificadas de forma previa por cada superior jerárquico.</t>
  </si>
  <si>
    <t>La Entidad no tiene sistema de turnos y teniendo en cuenta que se han reactivado las actividades culturales programadas de la entidad, se hizo necesario acudir al personal autorizado para el apoyo de las mismas.</t>
  </si>
  <si>
    <t>En este trimestre se pagó vacaciones en dinero a una funcionaria, quien terminó la vinculación laboral el 13 de febrero del 2022 y por tal motivo fue liquidada definitivamente: Yuri Lorena Jaramillo Hoyos - Auxiliar Administrativo. Y vacaciones por tener derecho a tiempo acumulado en la entidad, las cuales fueron pagadas en la nómina del mes de abril de 2022 a los siguientes funcionarios: Orlando Méndez y Luis Fernando Mejía Castro pagadas mediante Resolución No 47 de 2022 ;  en la nomina del mes de mayo de 2022 a los siguientes funcionarios: Judy Milena Murcia, Claudia Marcela Delgado y Alexandra Álvarez pagadas mediante Resolución No 63 de 2022; en la nómina del mes de junio de 2022 a los siguientes funcionarios: Leidy Carolina Cruz, Irma Barrera, Andrea Casas, pagadas mediante Resolución No 87 de 2022. 
Ver ruta: \\192.168.0.34\Informes Austeridad Gasto\AÑO 2022\Decreto 492\II TRIMESTRE\Vacaciones</t>
  </si>
  <si>
    <t>Para el periodo evaluado no se han realizado entregas de bonos navideños.</t>
  </si>
  <si>
    <t>Para el periodo evaluado se realizaron las siguientes capacitaciones, cuyas evidencias pueden ser verificadas en el EXPEDIENTE 202228005001900001E:
Radicado 20222800060133 Taller en lenguaje claro a cargo de la OAP y de la oficina de Comunicaciones
Radicado 20222800059673 Capacitación en elementos de MIPG a cargo de la Oficina Asesora de Planeación
Radicado 20222800058643  Evidencias PIC - DIVULGACIÓN CAP. DE PLASTICOS DE UN SOLO USO - 03 DE JUNIO
Radicado 20222800058403 Evidencias capacitación Decreto 092 de 2017 a cargo de la OAJ
Radicado 20222800058173  Evidencias PIC - Capacitación en gestión de tecnologías de la información- 07 DE JUNIO - 14 DE JUNIO
Radicado 20222800058093  Evidencia publicación oferta capacitación TELETRABAJO JUNIO DE 2022
Radicado 20222800056303EVIDENCIAS CAPACITACIÓN EN INDICADORES DE GESTIÓN JUNIO DE 2022
Orfeo 20222800055723 Evidencias PIC - DIVULGACIÓN DERECHOS HUMANOS, MIPG, LUCHA CONTRA LA CORRUPCIÓN - 15 DE JUNIO
Orfeo 20222800055713  Evidencias PIC - CAPACITACIÓN EN ATENCIÓN DE AUDITORÍAS INTERNAS Y EXTERNAS - 15 DE JUNIO DE 2022
Orfeo 20222800052653 Evidencias Capacitación en Novedades Administrativas de Contratación a cargo de la Oficina Asesora Jurídica
Orfeo 20222800046593 EVIDENCIAS CAPACITACIÓN EN DAÑO ANTIJURÍDICO Y LEY 1010 DE 2006 A CARGO DE LA OAJ
Orfeo 20222800046013  Evidencias CAPACITACIÓN EN GESTIÓN DE TRÁMITES Y OTROS PROCEDIMIENTOS ADMINISTRATIVOS -OAP
Orfeo 20222800045393 Evidencias capacitación en redacción de informes. Dos sesiones 04 y 18 de mayo de 2022.
Orfeo 20222800041543 0Evidencias capacitación en Manual de Supervisión e Interventoría 29 de abril de 2022
OIrfeo 20222800040443 Evidencias capacitación en Buenas Prácticas de Servicio a la Ciudadanía</t>
  </si>
  <si>
    <t>Para el periodo evaluado se realizaron las siguientes capacitaciones, cuyas evidencias pueden ser verificadas en el EXPEDIENTE 202228005001900001E:
Radicado 20222800060133 Taller en lenguaje claro a cargo de la OAP y de la oficina de Comunicaciones
Radicado 20222800059673 Capacitación en elementos de MIPG a cargo de la Oficina Asesora de Planeación
Radicado 20222800058643  Evidencias PIC - DIVULGACIÓN CAP. DE PLASTICOS DE UN SOLO USO - 03 DE JUNIO
Radicado 20222800058403 Evidencias capacitación Decreto 092 de 2017 a cargo de la OAJ
Radicado 20222800058173  Evidencias PIC - Capacitación en gestión de tecnologías de la información- 07 DE JUNIO - 14 DE JUNIO
Radicado 20222800058093  Evidencia publicación oferta capacitación TELETRABAJO JUNIO DE 2022
Radicado 20222800056303EVIDENCIAS CAPACITACIÓN EN INDICADORES DE GESTIÓN JUNIO DE 2022
Orfeo 20222800055723 Evidencias PIC - DIVULGACIÓN DERECHOS HUMANOS, MIPG, LUCHA CONTRA LA CORRUPCIÓN - 15 DE JUNIO
Orfeo 20222800055713  Evidencias PIC - CAPACITACIÓN EN ATENCIÓN DE AUDITORÍAS INTERNAS Y EXTERNAS - 15 DE JUNIO DE 2022
Orfeo 20222800052653 Evidencias Capacitación en Novedades Administrativas de Contratación a cargo de la Oficina Asesora Jurídica
Orfeo 20222800046593 EVIDENCIAS CAPACITACIÓN EN DAÑO ANTIJURÍDICO Y LEY 1010 DE 2006 A CARGO DE LA OAJ
Orfeo 20222800046013  Evidencias CAPACITACIÓN EN GESTIÓN DE TRÁMITES Y OTROS PROCEDIMIENTOS ADMINISTRATIVOS -OAP
Orfeo 20222800045393 Evidencias capacitación en redacción de informes. Dos sesiones 04 y 18 de mayo de 2022.
Orfeo 20222800045163  Evidencia gestión Difusión formato  capacitación en Lenguaje claro PIC 2022
Orfeo 20222800041543 0Evidencias capacitación en Manual de Supervisión e Interventoría 29 de abril de 2022
OIrfeo 20222800040443 Evidencias capacitación en Buenas Prácticas de Servicio a la Ciudadanía
Orfeo 20222800038843 Evidencias capacitación en Gestión de Peticiones Ciudadanas 07 de abril de 2022
Orfeo 20222800038783 VINCULACIÓN EVIDENCIA CAPACITACIÓN EN DERECHOS DE AUTOR Y DERECHOS CONEXOS
Al interior del PIC se encuentra contemplada actividad relacionada con la divulgación de la oferta interinstitucional. Al respecto se han realizado en el periodo las siguientes divulgaciones:
Radicado  20222800058643 capacitación en plasticos de un solo uso.
Radicado 20222800058093 capacitación de teletrabajo para teletrabajadores.
Radicado 20222800055723 capacitación en derechos humanos.</t>
  </si>
  <si>
    <t xml:space="preserve">Para el periodo evaluado se realizaron las siguientes capacitaciones, cuyas evidencias pueden ser verificadas en el EXPEDIENTE 202228005001900001E:
Radicado 20222800060133 Taller en lenguaje claro a cargo de la OAP y de la oficina de Comunicaciones
Radicado 20222800059673 Capacitación en elementos de MIPG a cargo de la Oficina Asesora de Planeación
Radicado 20222800058643  Evidencias PIC - DIVULGACIÓN CAP. DE PLASTICOS DE UN SOLO USO - 03 DE JUNIO
Radicado 20222800058403 Evidencias capacitación Decreto 092 de 2017 a cargo de la OAJ
Radicado 20222800058173  Evidencias PIC - Capacitación en gestión de tecnologías de la información- 07 DE JUNIO - 14 DE JUNIO
Radicado 20222800058093  Evidencia publicación oferta capacitación TELETRABAJO JUNIO DE 2022
Radicado 20222800056303EVIDENCIAS CAPACITACIÓN EN INDICADORES DE GESTIÓN JUNIO DE 2022
Orfeo 20222800055723 Evidencias PIC - DIVULGACIÓN DERECHOS HUMANOS, MIPG, LUCHA CONTRA LA CORRUPCIÓN - 15 DE JUNIO
Orfeo 20222800055713  Evidencias PIC - CAPACITACIÓN EN ATENCIÓN DE AUDITORÍAS INTERNAS Y EXTERNAS - 15 DE JUNIO DE 2022
Orfeo 20222800052653 Evidencias Capacitación en Novedades Administrativas de Contratación a cargo de la Oficina Asesora Jurídica
Orfeo 20222800046593 EVIDENCIAS CAPACITACIÓN EN DAÑO ANTIJURÍDICO Y LEY 1010 DE 2006 A CARGO DE LA OAJ
Orfeo 20222800046013  Evidencias CAPACITACIÓN EN GESTIÓN DE TRÁMITES Y OTROS PROCEDIMIENTOS ADMINISTRATIVOS -OAP
Orfeo 20222800045393 Evidencias capacitación en redacción de informes. Dos sesiones 04 y 18 de mayo de 2022.
Orfeo 20222800045163  Evidencia gestión Difusión formato  capacitación en Lenguaje claro PIC 2022
Orfeo 20222800041543 0Evidencias capacitación en Manual de Supervisión e Interventoría 29 de abril de 2022
OIrfeo 20222800040443 Evidencias capacitación en Buenas Prácticas de Servicio a la Ciudadanía
Orfeo 20222800038843 Evidencias capacitación en Gestión de Peticiones Ciudadanas 07 de abril de 2022
Orfeo 20222800038783 VINCULACIÓN EVIDENCIA CAPACITACIÓN EN DERECHOS DE AUTOR Y DERECHOS CONEXOS
Al interior del PIC se encuentra contemplada actividad relacionada con la divulgación de la oferta interinstitucional. Al respecto se han realizado en el periodo las siguientes divulgaciones:
Radicado  20222800058643 capacitación en plasticos de un solo uso.
Radicado 20222800058093 capacitación de teletrabajo para teletrabajadores.
Radicado 20222800055723 capacitación en derechos humanos.
</t>
  </si>
  <si>
    <t>Para el periodo evaluado se realizaron las siguientes capacitaciones, cuyas evidencias pueden ser verificadas en el EXPEDIENTE 202228005001900001E:
Radicado 20222800060133 Taller en lenguaje claro a cargo de la OAP y de la oficina de Comunicaciones
Radicado 20222800059673 Capacitación en elementos de MIPG a cargo de la Oficina Asesora de Planeación
Radicado 20222800058643  Evidencias PIC - DIVULGACIÓN CAP. DE PLASTICOS DE UN SOLO USO - 03 DE JUNIO
Radicado 20222800058403 Evidencias capacitación Decreto 092 de 2017 a cargo de la OAJ
Radicado 20222800058173  Evidencias PIC - Capacitación en gestión de tecnologías de la información- 07 DE JUNIO - 14 DE JUNIO
Radicado 20222800058093  Evidencia publicación oferta capacitación TELETRABAJO JUNIO DE 2022
Radicado 20222800056303EVIDENCIAS CAPACITACIÓN EN INDICADORES DE GESTIÓN JUNIO DE 2022
Orfeo 20222800055723 Evidencias PIC - DIVULGACIÓN DERECHOS HUMANOS, MIPG, LUCHA CONTRA LA CORRUPCIÓN - 15 DE JUNIO
Orfeo 20222800055713  Evidencias PIC - CAPACITACIÓN EN ATENCIÓN DE AUDITORÍAS INTERNAS Y EXTERNAS - 15 DE JUNIO DE 2022
Orfeo 20222800052653 Evidencias Capacitación en Novedades Administrativas de Contratación a cargo de la Oficina Asesora Jurídica
Orfeo 20222800046593 EVIDENCIAS CAPACITACIÓN EN DAÑO ANTIJURÍDICO Y LEY 1010 DE 2006 A CARGO DE LA OAJ
Orfeo 20222800046013  Evidencias CAPACITACIÓN EN GESTIÓN DE TRÁMITES Y OTROS PROCEDIMIENTOS ADMINISTRATIVOS -OAP
Orfeo 20222800045393 Evidencias capacitación en redacción de informes. Dos sesiones 04 y 18 de mayo de 2022.
Orfeo 20222800045163  Evidencia gestión Difusión formato  capacitación en Lenguaje claro PIC 2022
Orfeo 20222800041543 0Evidencias capacitación en Manual de Supervisión e Interventoría 29 de abril de 2022
OIrfeo 20222800040443 Evidencias capacitación en Buenas Prácticas de Servicio a la Ciudadanía
Orfeo 20222800038843 Evidencias capacitación en Gestión de Peticiones Ciudadanas 07 de abril de 2022
Orfeo 20222800038783 VINCULACIÓN EVIDENCIA CAPACITACIÓN EN DERECHOS DE AUTOR Y DERECHOS CONEXOS
Dentro de los radicados de Orfeo mencionados anteriormente (enl os anexos se pueden encontrar los registros de asistencia a las actividades, número de asistentes por capacitación)</t>
  </si>
  <si>
    <t xml:space="preserve">Para el periodo evaluado se llevaron las siguientes capacitaciones con cargo a los recursos del Plan Institucional de Capacitación PIC. Ninguno de los formatos ocasonó gastos de refrigerio ni de salones, dado que se desarrollaron de manera virtual, adicionalmente contó con la participación másiva de los servidores FUGA garantizando con esto la difusión del conocimiento obtenido:
1. Capacitación en redacción de informes.  Orfeo 20222800045393.
2. Capacitación en indicadores de gestión. Orfeo 20222800056303.
Adicionalmente en el presente periodo la entidad no financió capacitaciones especializadas para ningún funcionario que requiriera la aplicación de lo esblacecido en el procedimiento  GS-PD-03 Procedimiento para elaboración del Plan Estratgégico de Talento Humano </t>
  </si>
  <si>
    <t xml:space="preserve">Para el periodo evaluado se llevaron las siguientes capacitaciones con cargo a los recursos del Plan Institucional de Capacitación PIC. Ninguno de los formatos ocasonó gastos de refrigerio ni de salones, dado que se desarrollaron de manera virtual, adicionalmente contó con la participación másiva de los servidores FUGA garantizando con esto la difusión del conocimiento obtenido:
1. Capacitación en redacción de informes.  Orfeo 20222800045393.
2. Capacitación en indicadores de gestión. Orfeo 20222800056303.
3. Capacitación en tecnologias de la información.  Orfeo 20222800056373 - 20222800058173
Adicionalmente en el presente periodo la entidad no financió capacitaciones especializadas para ningún funcionario que requiriera la aplicación de lo esblacecido en el procedimiento  GS-PD-03 Procedimiento para elaboración del Plan Estratgégico de Talento Humano </t>
  </si>
  <si>
    <t xml:space="preserve">Al interior del Plan de Bienestar se contempla oferta interinstitucional, las siguientes son aquellas realizadas en el presente periodo:
1. Divulgación oferta SERVIMOS. Orfeo  20222800038303.
2. Divulgación oferta FRADEC. Orfeo 20222800046373.
3. Divulgación programas de vivienda. Orfeo 20222800040153.
</t>
  </si>
  <si>
    <t>Las evidencias de las actividades realizadas en el marco del cumplimiento del Plan de Bienestar, Estímulos e Incentivos, se encuentran vinculadas al expediente 202228005002000001E. Para la vigencia evaluada,  se realizaron las siguientes actividades:
1. Vacaciones recreativas. Orfeo 20222800057373 - 20222800041953. 
2. Sensibilización en la alta dirección del Código de Integridad. Orfeo 20222800046413.
3. Celebración día de la familia. Orfeo 20222800057253 - https://intranet.fuga.gov.co/noticias/funcionario-disfruta-un-dia-en-familia-en-el-parque-jaime-duque
4. Divulgación de la oferta cultural FUGA. Orfeo 20222800040403.
5. Reconocimiento de tiempo de servicio. Orfeo 20222800046383 - 20222800050423
Asi mismo, al interior del Plan de Bienestar se contempla oferta interinstitucional, las siguientes son aquellas realizadas en el presente periodo:
1. Divulgación oferta SERVIMOS. Orfeo  20222800038303.
2. Divulgación oferta FRADEC. Orfeo 20222800046373.
3. Divulgación programas de vivienda. Orfeo 20222800040153.
Es importante señalar  que  existe una partida por este rubro de $15,300,000, de los cuales a junio se presenta una ejecución acumulada de  8.190.014, tal y como se evidencia en el INFORME DE EJECUCIÓN RESERVAS PRESUPUESTALES, ver Radicado No 20222000013431   PERTENECIENTE AL EXPEDIENTE No. 202225003100600001E
   Asunto: Informes presupuestales junio de 2022 - Fundación Gilberto Alzate Avendaño., anexo 6</t>
  </si>
  <si>
    <t>Las evidencias de las actividades realizadas en el marco del cumplimiento del Plan de Bienestar, Estímulos e Incentivos, se encuentran vinculadas al expediente 202228005002000001E. Para la vigencia evaluada,  se realizaron las siguientes actividades:
1. Vacaciones recreativas. Orfeo 20222800057373 - 20222800041953. 
2. Sensibilización en la alta dirección del Código de Integridad. Orfeo 20222800046413.
3. Celebración día de la familia. Orfeo 20222800057253 - https://intranet.fuga.gov.co/noticias/funcionario-disfruta-un-dia-en-familia-en-el-parque-jaime-duque
4. Divulgación de la oferta cultural FUGA. Orfeo 20222800040403.
5. Reconocimiento de tiempo de servicio. Orfeo 20222800046383 - 20222800050423
Asi mismo, al interior del Plan de Bienestar se contempla oferta interinstitucional, las siguientes son aquellas realizadas en el presente periodo:
1. Divulgación oferta SERVIMOS. Orfeo  20222800038303.
2. Divulgación oferta FRADEC. Orfeo 20222800046373.
3. Divulgación programas de vivienda. Orfeo 20222800040153.</t>
  </si>
  <si>
    <t>Según el radicado No. 20222800046373 se vinculan las  Evidencias Publicación información FRADEC - Funcionarios Planta a través de correo electrónico.</t>
  </si>
  <si>
    <t xml:space="preserve">No se presentan actividades relacionadas con el criterio. </t>
  </si>
  <si>
    <t>Actualmente no se encuentra ninguna convocatoria abierta administrada por la CNSC para la vinculación de personal del planta de la Entidad.</t>
  </si>
  <si>
    <t xml:space="preserve">Teniendo en cuenta lo expuesto por la 1a. Línea de Defensa, se observa que de manera general  se cumple lo normado.
</t>
  </si>
  <si>
    <t>En el periodo evaluado no se han realizado comisiones de servicio al exterior del país.</t>
  </si>
  <si>
    <t>Para el periodo evaluado se llevó a cabo comisión de servicios al interior del país de la Dra. Margarita María Diaz Casas, la que fue otorgada por el Decreto 172 de 2022 de la Alcaldía Mayor de Bogotá (se encuentra en Orfeo 20222300008232), para ser parte del jurado de selección de las propuestas presentadas en la convocatoria VII Salón BAT de Arte Popular, Colombia y el Medio  mbiente, específicamente de las presentadas en el componente de Arte Urbano Responsable (pintura mural o grafiti), en Medellín, Antioquia, llevada a cabo los días 05 y 06 de mayo de 2022. El informe de la comisión se encuentra vinculado al radicado 20222000043113 y la misma no le generó erogaciones en el gasto a la entidad.</t>
  </si>
  <si>
    <t>No se realizaron comisiones al exterior para el presente periodo</t>
  </si>
  <si>
    <t>De acuerdo con  lo indicado por la 1a. Línea de Defensa y lo observado en el INFORME DE EJECUCIÓN DEL PRESUPUESTO DE GASTO E INVERSIONES con corte junio de 2022 aportado como evidencia,  este criterio no aplica  en el período evaluado.</t>
  </si>
  <si>
    <t>En el periodo correspondiente no se realizaron acciones relacionadas con el criterio.</t>
  </si>
  <si>
    <t>De acuerdo con la norma de austeridad los planes de telefonía móvil no superan el 50% de un SMLMV (salario mínimo mensual vigente) y solo se encuentran asignados a los directivos de la entidad.
Se relacionan los consumos del segundo trimestre del 2022 con comparativo del mismo periodo vigencia anterior
Se anexa como evidencia el seguimiento a las líneas telefónicas en documento de informe de austeridad del área de recursos físicos.
Ver anexo articulo 14, informe austeridad II trimestre en \\192.168.0.34\Informes Austeridad Gasto\AÑO 2022\Decreto 492\REcursos físicos</t>
  </si>
  <si>
    <t>El informe relacionado con la gestión de pagos es emitido por Recursos Fisicos, a nivel logico se adjunta documento correspondiente a la configuración generada en la planta teléfonica ver documento TELEFONÍA FIJA CONTROL_ 
\\192.168.0.34\Informes Austeridad Gasto\AÑO 2022\Decreto 492\II TRIMESTRE\Telefonía fija</t>
  </si>
  <si>
    <t>La FUGA mediante contrato FUGA-154-2021, realiza la contratación de la empresa UNIÓN TEMPORAL ESPECIALES COLOMBIA COMPRA 2020, con el objetivo de atender las necesidades de transporte de la entidad y para el desempeño de sus funciones. 
Ruta de la información: Expediente ORFEO 202113002000900116E</t>
  </si>
  <si>
    <t>Durante el II trimestre del 2022 no se realizaron servicios fuera del perimetro urbano de la ciudad de Bogotá. 
Las solicitudes de transporte se encuentran aprobadas por los subdirectores encargados. 
Ruta de la información: Expediente ORFEO 202227003103000001E</t>
  </si>
  <si>
    <t>Tic Realiza la extracción de la información y esta es consolidado por el profesioal de apoyo PIGA, recursos fisicos. Los dispositivos tiene gestión por usuario se adjunta el documento lógico de la situación ver documentoControl de impresoras Correo de Bogotá es TIC - Solicitud de información impresiones II trimestre 2022
\\192.168.0.34\Informes Austeridad Gasto\AÑO 2022\Decreto 492\II TRIMESTRE\Impresoras</t>
  </si>
  <si>
    <t xml:space="preserve">En el periodo evaluado, la entidad  no ha realizado pagos por los conceptos indicados en el criterio. </t>
  </si>
  <si>
    <t>De acuerdo con  lo expuesto  por la primera línea de Defensa y a lo registrado en el  INFORME DE EJECUCIÓN DEL PRESUPUESTO DE GASTO E INVERSIONES con corte junio de 2022 aportado como evidencia,   se cumple con lo dispuesto en la normatividad evaluada.</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</si>
  <si>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“Version 7 - PAA 2022 SECOP II”
La evidencia de ingresos mensuales se encuentra en el expediente de Orfeo No. 202227003200100001EVer  informe de austeridad del segundo tirmestre, artículo 19 \\192.168.0.34\Informes Austeridad Gasto\AÑO 2022\Decreto 492\REcursos físicos</t>
  </si>
  <si>
    <t>En el segundo trimestre de 2022, se realizaron (6) entregas de elementos de papelería, como apoyo a los eventos realizados de las áreas misionales. Dentro de las entregas realizadas solo se suministraron 3 resmas de papel para impresión
Expediente salida de elementos de consumo: 202227005900100001E, Ver  informe de austeridad del segundo tirmestre, artículo 19 \\192.168.0.34\Informes Austeridad Gasto\AÑO 2022\Decreto 492\REcursos físicos</t>
  </si>
  <si>
    <t xml:space="preserve">1.  El 10 de febrero de 2022 se expidió la resolución No. 19-2022 por medio de la cual se constituyó la caja menor de esta vigencia. Se puede consultar en  Orfeo /consulta expedientes / Gestión documental / Resoluciones /2022
2. Durante el segundo trimestre 2022 se realizaron los reembolsos Nos. 2,3 y 4   y el área de contabilidad realizó un arqueo a la caja menor. La ruta de consulta es: Orfeo / Consulta expedientes/Subdirección gestión corporativa/caja menor/año 2022.          
3. Está pendiente la solicitud de gasto con radicado 20222700053793 del avalúo del piano; ya está aprobado pero aún no se ha recibido la factura. 
4. El 13 de junio se solicitó modificación para actualización del procedimiento de caja menor, con radicado 20222000054423.
                                                                                              </t>
  </si>
  <si>
    <t>No se realizaron fraccionamientos de compras de un mismo elemento, tampoco se adquirieron elementos existentes en el almacén de la entidad tal como se puede evidenciar en: Orfeo / Consulta expedientes/Subdirección gestión corporativa/caja menor/año 2022</t>
  </si>
  <si>
    <t>La entidad cuenta con una sola caja menor por una cuantía de $8.704,781, , inferior a la de años anteriores. Las evidencias se pueden consultar en:  Orfeo / Consulta expedientes/Subdirección gestión corporativa/caja menor/año 2022.</t>
  </si>
  <si>
    <t>La entidad no ha contratado o realizado gastos por caja menor para servicios de alimentación de reuniones de trabajo, tal como se puede evidenciar en: Orfeo / Consulta expedientes/Subdirección gestión corporativa/caja menor/año 2022.</t>
  </si>
  <si>
    <t>Se realiza control y gestión de la navegación a traves del dispositvo firewall se establece las confiugaciones y se entrega informe derivado del servicio. Ver carpeta Control de seguridad Informe archivos:
Panel de control de seguridad_30Apr2022_30May2022 (1) Panel de control de seguridad_31Mar2022_29Apr2022 Panel de control de seguridad_31May2022_28June2022
\\192.168.0.34\Informes Austeridad Gasto\AÑO 2022\Decreto 492\II TRIMESTRE\Controlseguridad</t>
  </si>
  <si>
    <t>Dentro del expediente de Orfeo No. 202113002000900179E se encuentra la documentación correspondiente a las pólizas de cubrimiento de los intereses patrimoniales, así como los bienes de propiedad de la Fundación Gilberto Alzate Avendaño vigentes hasta el 26/09/2022. (PREVISORA)
Dentro del expediente de Orfeo No. 202113002000900091E se encuentra la documentación correspondiente a las pólizas de cubrimiento del edificio la Flauta y la Esquina Redonda vigentes hasta el 08/12/2022. (MAPFRE)</t>
  </si>
  <si>
    <t>Durante presente periodo no se realizaron,  fiestas, agazajos, conmemoraciones o cualquier otro evento que implicara erogaciones presupuestales, las actividades que se ejecutan son las planificadas dentro del PETH , se planean conforme con lo normado</t>
  </si>
  <si>
    <t>De la verificación realizada al Reporte BD Contratos 2022 - II Trimestre  con corte 30/06/2022, se observa que la entidad no ha suscrito contratos vinculados al criterio evaluado que afecten el presupuesto de la entidad durante el periodo del seguimiento.</t>
  </si>
  <si>
    <t>De la verificación realizada a la evidencia aportada por la primera línea de defensa (Reporte BD Contratos 2022 - II Trimestre  con corte 30/06/2022),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</si>
  <si>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Durante el periodo se realizaron las siguientes campañas:
+Promoción semana ambiental
+Campañas de sensibilización programa uso eficiente del agua 
+Campaña de sensibilización estrategia Cero Papel
+Campañas de sensibilización programa uso eficiente de la energia
+Disposicion de residuos solidos - disminución de plasticos de un solo uno
Ver  informe de austeridad, articulo 27 \\192.168.0.34\Informes Austeridad Gasto\AÑO 2022\Decreto 492\REcursos físicos</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</si>
  <si>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informe de austeridad, articulo 27 \\192.168.0.34\Informes Austeridad Gasto\AÑO 2022\Decreto 492\REcursos físicos</t>
  </si>
  <si>
    <t>Actualmente las sedes de la entidad cuentan con sensores instalados en puntos estratégicos mitigando el consumo continuo de energía. 
La sede Casa amarilla, sede Casa de los Grifos y la sede Principal actualmente cuentan con un 100 % de iluminación LED
Se ha realizado independización de iluminarias para minimizar el ensendido de todo los espacios de trabajo
Dentro del PIGA y el Plan de Mantenimiento se han realizado actividades encaminadas al mantenimiento, conservación y renovación del sistema hidrosanitario y electrico.
Ver anexo articulo 27  MEDIDAS DE AHORRO O REDUCCIÓN DE CONSUMO DE SERVICIOS PÚBLICOS, \\192.168.0.34\Informes Austeridad Gasto\AÑO 2022\Decreto 492\REcursos físicos</t>
  </si>
  <si>
    <t>*La entidad cuenta con películas o black up que permiten el uso de luz natural, sin embargo existen espacios en los que constantemente se debe usar la luz artificial 
*Independización de circuitos electricos para disminuir el consumo de energia en las areas que no se encuentran ocupadas
*La iluminación artificial utilizada es de bajo consumo Led
*La Sede Principal, Casa Amarilla y Grifos cuenta con un 100% de equipos hidrosanitarios ahorradores.
*Durante este trimestre  no se programaron actividades correctivas ni preventivas para las redes hidrosanitarias y electricas
*Realización del mantenimiento del ascensor de sede principal</t>
  </si>
  <si>
    <t>En el plan de mantenimiento de la entidad y a través de la gestión del PIGA se tienen contempladas acciones encaminadas a la revisión y mantenimientos  preventivos y correctivos en los distintos sistemas. Durante el periodo no se requierió la programación de actividades de mantenimiento a los sistemas hidrosanitarios y electricos
Por otra parte la entidad cuenta con canecas recolectoras de agua lluvia para su aprovechamiento en actividades de limpieza y jardineria.
\\192.168.0.34\Recursos Fisicos\2022\2T 2022\Mantenimiento</t>
  </si>
  <si>
    <t>Mediante el PIGA en el programa de implementación de prácticas se establece la divulgación de información con el fin de incentivar el uso de medios de transportes alternativos, como la bicicleta y los beneficios que esta trae.
En el periodo se realizó la campaña de “En bici al Trabajo” una iniciativa conjunta con el IDRD. Así mismo en el periodo se brindo una capacitación de seguridad vial y se realizó una salida  por los alrededores de la localidad con  los funcionarios y contratistas en compañía del IDRD</t>
  </si>
  <si>
    <t>Respecto a la formulación del plan de austeridad y al seguimiento reportado en el trimestre anterior, en el presente periodo no se presentan cambios en el ítem normativo</t>
  </si>
  <si>
    <t>A la fecha de presentación del seguimiento se encuentra en construcción el balance de implementación de las medidas de austeridad con corte a junio 30, se espera finiquitar esta gestión la próxima semana para su respectiva publicación en página web.
Ver avances en:https://docs.google.com/document/d/1Rth3j_umFahJ8X9m1O2Iel1oeZJt1PdP/edit</t>
  </si>
  <si>
    <t>* Durante el 2do trimestre de la presente vigencia, al interior de la Subdirección de Gestión Corporativa se adelantó un proceso de selección que se vio reflejado en la suscripción del siguiente contrato:
       - FUGA-111-2022 - Orden de Compra No. 88954 - Adquirir a título de compraventa la renovación de licencias google para los funcionarios de la Fundación - Expediente de orfeo No. 202213002000900124E.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2do trimestre de la vigencia 2022:
       - FUGA-107-2021 - Orden de Compra No. 69928 - Adición y prórroga contrato - Prestar el servicio integral de aseo y cafetería para las instalaciones de la Fundación Gilberto Alzate Avendaño - Expediente de orfeo No. 202113002000900094E.
       - FUGA-154-2021 - Orden de Compra No. 72681 - Adición contrato - Prestar el servicio integral de transporte terrestre para la Fundación Gilberto Alzate Avendaño - Expediente de orfeo No. 202113002000900116E.</t>
  </si>
  <si>
    <t>* Durante el 2do trimestre de la presente vigencia, al interior de la Subdirección de Gestión Corporativa se adelantaron procesos de selección que se vieron reflejados en la suscripción de los siguientes contratos:
       - FUGA-111-2022 - Orden de Compra No. 88954 - Adquirir a título de compraventa la renovación de licencias google para los funcionarios de la Fundación - Expediente de orfeo No. 202213002000900124E.
       - FUGA-113-2022 - Mantenimiento de impresoras y de equipos de procesamiento de datos - Expediente de orfeo No. 202213002000900125E.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2do trimestre de la vigencia 2022:
       - FUGA-96-2021 - Adición contrato - Prestar el servicio integral de vigilancia y seguridad privada para todos los bienes muebles e inmuebles de propiedad y/o tenencia de la Fundación Gilberto Alzate Avendaño - Expediente de orfeo No. 202113002000900095E.
       - FUGA-107-2021 - Orden de Compra No. 69928 - Adición y prórroga contrato - Prestar el servicio integral de aseo y cafetería para las instalaciones de la Fundación Gilberto Alzate Avendaño - Expediente de orfeo No. 202113002000900094E.
       - FUGA-154-2021 - Orden de Compra No. 72681 - Adición contrato - Prestar el servicio integral de transporte terrestre para la Fundación Gilberto Alzate Avendaño - Expediente de orfeo No. 202113002000900116E.
       - FUGA-207-2021 - Adición contrato - Prestar el servicio de mantenimiento preventivo y/o correctivo de los bienes muebles e inmuebles de propiedad y/o tenencia de la Fundación - Expediente de orfeo No. 202113002000900115E.
       - FUGA-214-2021 - Adición contrato - Prestar los servicios de apoyo para la gestión y realización de los planes de bienestar e incentivos, capacitación y seguridad y salud en el trabajo de la Fundación Gilberto Alzate Avendaño - Expediente de orfeo No. 202113002000900209E.</t>
  </si>
  <si>
    <t>Durante el presente periodo no se realizaron modificaciones a la planta de personal</t>
  </si>
  <si>
    <t>A la fecha de presentación del seguimiento se encuentra en construcción el balance de implementación de las medidas de austeridad con corte a junio 30, se espera finiquitar esta gestión la próxima semana para su respectiva publicación en página web. Este informe se está construyendo conforme con los lineamientos que se establecieron en el plan de austeridad. Adicionalmente en concordancia con lo informado en el seguimiento del I trimestre se socializaron ante el Comité Directivo los roles y responsabilidades, en sesión del 27 de abril de 2022, Ver acta 4 en radicado 20221000052893 del 08-06-2022
Ver avances en:https://docs.google.com/document/d/1Rth3j_umFahJ8X9m1O2Iel1oeZJt1PdP/edit</t>
  </si>
  <si>
    <t xml:space="preserve">Durante el presente periodo se realizaron las siguientes a documentos y/o formatos de los procesos de la subdirección de gestión corporativa, en el  marco de actividades de mejora continua Gestión del talento humano  -Procedimiento Vinculación  TH-PD-01
Gestión del talento humano  -Procedimiento Desvinculación  TH-PD-02
Gestión del talento humano  -Procedimiento Elaboración del Plan Estratégico de Talento Humano  TH-PD-03
Gestión del talento humano  -Procedimiento Liquidación de Nómina y Prestaciones Sociales TH-PD-04
Gestión del talento humano  -Procedimiento Incidentes y accidentes laborales TH-PD-05
Gestión del talento humano  -Procedimiento  Identificación de peligros, evaluación y valoración de riesgos TH-PD-06
Gestión del talento humano  -Guía Entrenamiento Puesto de Trabajo TH-GU-03
Gestión del talento humano  -Guía Gestión de conflicto de intereses  TH-GU-06
Gestión del talento humano  -Instructivo Horas extras TH-IN-01
Servicio al ciudadano	Procedimiento 	Gestión de peticiones Ciudadanas	SC-PD-01
http://intranet.fuga.gov.co/gestion-del-talento-humano
http://intranet.fuga.gov.co/mapa-de-procesos
</t>
  </si>
  <si>
    <t>Durante el presente se está trabajando en la construcción del informe balance  de implementación de las medidas de austeridad con corte a junio 30, se espera finiquitar esta gestión la próxima semana para su respectiva publicación en página web.
Ver avances en:https://docs.google.com/document/d/1Rth3j_umFahJ8X9m1O2Iel1oeZJt1PdP/edit
La entidad continúa publicando en dato abierto las ejecuciones presupuestales y estados financieros mensualmente para la consulta ciudadana a través del link de transparencia.
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</si>
  <si>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r>
      <rPr>
        <b/>
        <u/>
        <sz val="10"/>
        <color theme="1"/>
        <rFont val="Calibri"/>
        <family val="2"/>
        <scheme val="minor"/>
      </rPr>
      <t xml:space="preserve">OAJ: </t>
    </r>
    <r>
      <rPr>
        <sz val="10"/>
        <color theme="1"/>
        <rFont val="Calibri"/>
        <family val="2"/>
        <scheme val="minor"/>
      </rPr>
      <t>Durante el periodo se celebraron contratos a través de diferentes modalidades de contratación, por lo cual, se remite Base de datos consolidada del 1 de enero al 30 de junio de 2022.
SAyC: En el periodo evaluado  NO se llevaron a cabo compras sin licitacion o concurso de meritos. 
SCentro: Durante el periodo de reporte solo se desarrolló el proceso PCM-116-2022 asociado a la adquisición de carpas, y se hizo un proceso de mínima cuantía, teniendo en cuenta la oferta más favorable. 
SCorporativa: * Durante el 2do trimestre de la presente vigencia, al interior de la Subdirección de Gestión Corporativa se adelantaron procesos de selección que se vieron reflejados en la suscripción de los siguientes contratos:
       - FUGA-111-2022 - Orden de Compra No. 88954 - Adquirir a título de compraventa la renovación de licencias google para los funcionarios de la Fundación - Expediente de orfeo No. 202213002000900124E.
       - FUGA-113-2022 - Mantenimiento de impresoras y de equipos de procesamiento de datos - Expediente de orfeo No. 202213002000900125E.
* Teniendo en cuenta que para la vigencia 2021 se suscribieron contratos por medio del mecanismo de vigencias futuras, los cuales surgieron luego de surtir los correspondientes procesos de selección; y que para la vigencia 2022 se podrían presentar requerimientos de adición y/o prórroga de los mismos, a continuación se presentan los compromisos que se adelantaron para el 2do trimestre de la vigencia 2022:
       - FUGA-96-2021 - Adición contrato - Prestar el servicio integral de vigilancia y seguridad privada para todos los bienes muebles e inmuebles de propiedad y/o tenencia de la Fundación Gilberto Alzate Avendaño - Expediente de orfeo No. 202113002000900095E.
       - FUGA-107-2021 - Orden de Compra No. 69928 - Adición y prórroga contrato - Prestar el servicio integral de aseo y cafetería para las instalaciones de la Fundación Gilberto Alzate Avendaño - Expediente de orfeo No. 202113002000900094E.
       - FUGA-154-2021 - Orden de Compra No. 72681 - Adición contrato - Prestar el servicio integral de transporte terrestre para la Fundación Gilberto Alzate Avendaño - Expediente de orfeo No. 202113002000900116E.
       - FUGA-207-2021 - Adición contrato - Prestar el servicio de mantenimiento preventivo y/o correctivo de los bienes muebles e inmuebles de propiedad y/o tenencia de la Fundación - Expediente de orfeo No. 202113002000900115E.
       - FUGA-214-2021 - Adición contrato - Prestar los servicios de apoyo para la gestión y realización de los planes de bienestar e incentivos, capacitación y seguridad y salud en el trabajo de la Fundación Gilberto Alzate Avendaño - Expediente de orfeo No. 202113002000900209E.</t>
    </r>
  </si>
  <si>
    <t>OAJ: Se remite copia de la base de datos de contratación de los contratos suscritos concorte al 30 de junio de 2022 donde se evidencian los objetos contratados.
SAyC:  En el periodo evaluado se llevó a cabo la publicación del proceso para Adquirir a título de compraventa una planta eléctrica requerida para la producción de los eventos artísticos y culturales al aire libre programados por la Fundación Gilberto Álzate Avendaño; cuyo estudio de mercado y estudios previos fuerron revisados y avalados por el Ordenador del gasto. Aunque el proceso se declaró desierto, la documentación soporte se encuentra alojada en el expediente 202213002000900120E.
SCentro: Durante el periodo de reporte no se realizaron contrataciones con las características mencionadas. 
SCorporativa: Se realizó la adición y prórroga del contrato FUGA 207-2021., Cuyo objeto es Prestar el servicio de mantenimiento preventivo y/o correctivo de los bienes muebles e inmuebles de propiedad y/o tenencia de la Fundación, Expediente de Orfeo 202113002000900115E</t>
  </si>
  <si>
    <t xml:space="preserve">SAyC:  LA SUBDIRECCIÓN NO TIENE CONTRATOS VIGENTES DE EDICIÓN, IMPRESIÓN O PUBLICACIÓN DE DOCUMENTOS.
Comunicaciones:  A corte del 30 de junio de 2022, el equipo de comunicaciones no ha suscrito contratos de impresión y/o publicaciones. 
SCentro: Durante el periodo de reporte no se realizaron contrataciones con las características mencionadas. </t>
  </si>
  <si>
    <t xml:space="preserve">SAyC: LA SUBDIRECCIÓN NO TIENE CONTRATOS VIGENTES DE EDICIÓN, IMPRESIÓN O PUBLICACIÓN DE DOCUMENTOS.
Comunicaciones:  A corte del 30 de junio de 2022, el equipo de comunicaciones no ha suscrito contratos de impresión y/o publicaciones. 
SCentro: Durante el periodo de reporte no se realizaron contrataciones con las características mencionadas. </t>
  </si>
  <si>
    <t>SAyC: LA SUBDIRECCIÓN NO TIENE CONTRATOS VIGENTES DE EDICIÓN, IMPRESIÓN O PUBLICACIÓN DE DOCUMENTOS.
SCentro: Durante el periodo de reporte no se realizaron contrataciones con las características mencionadas. 
Comunicaciones:  En el periodo reportado, mediante el contrato interadministrativo FUGA-161-2021, con objeto contractural: Prestar servicios integrales de comunicación encaminados a apoyar el desarrollo de la estrategia de comunicaciones de la Fundación Gilberto Alzate Avendaño, se solicitaron recursos para divulgación paga de contenidos institucionales, para la promoción de Sinfonía Danza Hip Hop, Es Cultural Local, Champeta en el Bronx, En vivo en el muelle, Salsa al parque Bronx y Esquina Redonda, por valor de $17.031.373
El reporte de ejecución de recursos puede ser consultado en el Anexo 1 - ejecución pauta - 2do trimestre 2022 ubicado en el link: https://drive.google.com/drive/folders/1oP3moWQ_o9Tyg1ElXCxobw0iGiqlTUlf?usp=sharing</t>
  </si>
  <si>
    <t xml:space="preserve">SAyC: LA SUBDIRECCIÓN NO TIENE CONTRATOS VIGENTES DE EDICIÓN, IMPRESIÓN O PUBLICACIÓN DE DOCUMENTOS.
Comunicaciones: A corte del 30 de junio de 2022, el equipo de comunicaciones no ha suscrito contratos de impresión y/o publicaciones. 
SCentro: Durante el periodo de reporte no se realizaron contrataciones con las características mencionadas. </t>
  </si>
  <si>
    <t xml:space="preserve">SAyC: LA SUBDIRECCIÓN NO TIENE CONTRATOS VIGENTES DE EDICIÓN, IMPRESIÓN O PUBLICACIÓN DE DOCUMENTOS.
Comunicaciones: A corte del 30 de junio de 2022, el equipo de comunicaciones no ha suscrito contratos de impresión y/o publicaciones.
SCentro: Durante el periodo de reporte no se realizaron contrataciones con las características mencionadas. </t>
  </si>
  <si>
    <t xml:space="preserve">SAyC: LA SUBDIRECCIÓN NO TIENE CONTRATOS VIGENTES DE EDICIÓN, IMPRESIÓN O PUBLICACIÓN DE DOCUMENTOS.
Comunicaciones; A corte del 30 de junio de 2022, el equipo de comunicaciones no ha suscrito contratos de impresión y/o publicaciones.
SCentro: Durante el periodo de reporte no se realizaron contrataciones con las características mencionadas. </t>
  </si>
  <si>
    <t>De conformidad con lo observado en la evidencia aportada por la Oficina Asesora Jurídica, se evidencia que en el periodo evaluado se formalizaron 9 procesos de contratación de los cuales el FUGA-114-2022 tiene por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 por valor de $185,458,554
Respecto a lo registrado en el monitoreo de la Subdirección de Gestión Corporativa, teniendo en cuenta que corresponden a la gestión de contratación del 2021 con vigencias futuras en el 2022; el cumplimiento de lo normado se evaluó en los periodos en los cuales correspondió la suscripción de los contratos relacionados. 
Conforme lo anterior y  teniendo en cuenta que el contrato antes señalado corresponde a una mejora necesaria para mantener la estructura física del Auditorio de la entidad, se evidencia en términos generales el cumplimiento de lo normado .</t>
  </si>
  <si>
    <t xml:space="preserve">Conforme la información registrada en el Reporte BD Contratos 2022 - II Trimestre  con corte 30/06/2022,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</si>
  <si>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 xml:space="preserve">De conformidad con lo expuesto por la primera línea de defensa  y el  Reporte BD Contratos 2022 - II Trimestre  con corte 30/06/2022;  se observa que en el periodo evaluado la entidad da cumplimiento al criterio establecido; lo anterior aunado a que la ejecución del contrato 161-2021 suscrito en la vigencia pasada, corresponde a la divulgación de las actividades propias de la misionalidad de la entidad.
</t>
  </si>
  <si>
    <r>
      <t>De la verificación realizada directamente a la serie y subserie Contratos - vigencia 2022, de la dependencia 130- Oficina Asesora Jurídica,  al contrato de prestación de servicios suscrito en el periodo evaluado  registrado en  el Reporte BD Contratos 2022 - II Trimestre  con corte 30/06/2022; se observa que cuenta con el  Certificado de Registro Presupuestal y Certificado de Disponibilidad Presupuestal correspondiente.
Se realiza la validación del cumplimiento de los rangos establecidos en la Resolución 228 de 2021  así:</t>
    </r>
    <r>
      <rPr>
        <b/>
        <sz val="10"/>
        <rFont val="Calibri"/>
        <family val="2"/>
        <scheme val="minor"/>
      </rPr>
      <t xml:space="preserve">
</t>
    </r>
    <r>
      <rPr>
        <b/>
        <sz val="10"/>
        <color theme="1"/>
        <rFont val="Calibri"/>
        <family val="2"/>
        <scheme val="minor"/>
      </rPr>
      <t xml:space="preserve">* Prestación de Servicios Profesionales: </t>
    </r>
    <r>
      <rPr>
        <sz val="10"/>
        <color theme="1"/>
        <rFont val="Calibri"/>
        <family val="2"/>
        <scheme val="minor"/>
      </rPr>
      <t xml:space="preserve"> el contrato suscrito se encuentra dentro de los rangos establecidos en la Tabla de Honorarios (Valor Mínimo $3,660,000 / Valor Máximo $18,114,000).</t>
    </r>
    <r>
      <rPr>
        <sz val="10"/>
        <rFont val="Calibri"/>
        <family val="2"/>
        <scheme val="minor"/>
      </rPr>
      <t xml:space="preserve">
De acuerdo a lo anteriormente expuesto, se observa que la entidad da cumplimiento a lo normado
Se evidencia adicionalmente que se subsanó lo observado en el seguimiento anterior respecto a la  publicación  en la página web de la entidad del  acto administrativo a través del cual se fijan los honorarios para la vigencia 2022 (Resolución 228 de 2021)
</t>
    </r>
  </si>
  <si>
    <t>De la verificación realizada al Reporte BD Contratos 2022 - II Trimestre  con corte 3006/2022, se observa que los honorarios pactados en el contrato suscrito en el II Trimestre de la vigencia, no supera el valor de la remuneración total mensual establecida para la Directora de la entidad en el periodo auditado; lo anterior de acuerdo a  la confirmación realizada por el enlace de la Subdirección de Gestión Corporativa respecto a la remuneración total mensual establecida para esta funcionaria a junio  de 2022. 
De igual manera se observa que durante el II Trimestre de la vigencia 2022 no se suscribieron contratos de "remuneración de Servicios Técnicos"</t>
  </si>
  <si>
    <t xml:space="preserve">Teniendo en cuenta la información registrada en el documento Informe Austeridad Hextras ABRIL-JUNIO 2022_1,  aportado   por la 1a.  línea de defensa, se observa que el valor reconocido de HE en el periodo evaluado corresponde en promedio al 9,19% de la remuneración básica mensual de los funcionarios a quienes se les reconoció el pago de éstas. </t>
  </si>
  <si>
    <t>De conformidad con  lo expuesto  por la 1a. línea de defensa, así como la validación de los reportes  Ejecución del Presupuesto de Gastos e Inversiones de abril a junio  de 2022,   se observa que  se da cumplimiento a lo dispuesto en el criterio evaluado.</t>
  </si>
  <si>
    <t xml:space="preserve">De conformidad con lo expuesto  por la 1a. línea de defensa y  con la verificación realizada del reporte  INFORME DE EJECUCIÓN DEL PRESUPUESTO DE GASTO E INVERSIONES con corte junio de 2022 aportado como evidencia,  se observa que  en el periodo evaluado la FUGA no realizó la entrega de bonos navideños a los hijos de los funcionarios.
Conforme lo anterior este criterio no aplica  en el período evaluado.
</t>
  </si>
  <si>
    <t>De acuerdo con  lo indicado por la 1a. línea de defensa, así como de la verificación realizada a la evidencia aportada y  al documento PLAN ESTRATÉGICO DE TALENTO HUMANO 2022 Versiones 1 y 2 específicamente en lo relacionado con el Plan de Capacitación;  se observa que dentro del plan se incorpora el componente de DIVULGACIÓN DE OFERTA PÚBICA DE PLATAFORMAS OFICIALES, en las cuales se incluye la publicación de las ofertas de capacitación en diferentes temas tales como PIGA, Contable, Teletrabajo, Evaluación de Desempeño, entre otras.
Se validan las evidencias presentadas de la publicación de las ofertas para el II Trimestre de la vigencia.
Conforme lo anterior se observa que de manera general se cumple lo normado.</t>
  </si>
  <si>
    <t>De acuerdo con  la  verificación realizada a las actividades de capacitación previstas en el   PIC 2022 Versión 1 y 2 del II Trimestre  de 2022,   se evidencia que de manera general se da cumplimiento a lo normado.</t>
  </si>
  <si>
    <t>De acuerdo con  lo indicado por la 1a. línea de defensa, así como de la verificación realizada a la evidencia aportada y  al documento PLAN ESTRATÉGICO DE TALENTO HUMANO 2022 Versiones 1 y 2 específicamente en lo relacionado con el  Plan de Bienestar 2022, se observa que este criterio se cumple a través de las actividades  programadas en el documento Plan de Acción V2 vigente al corte del presente seguimiento y validada con los números de orfeo registrados en el seguimiento.</t>
  </si>
  <si>
    <t>De conformidad con lo expuesto en el monitoreo de la 1a. línea de defensa, la evidencia aportada y teniendo en cuenta que de acuerdo a la verificación realizada al  INFORME DE EJECUCIÓN DEL PRESUPUESTO DE GASTOS E INVERSIONES  de junio  de 2022,  para la vigencia 2022 no se tiene  presupuesto asignado para el PBII, se evidencia que en términos generales se cumple el criterio evaluado.
Es importante señalar  que  de la verificación realizada a la información registrada el INFORME DE EJECUCIÓN RESERVAS PRESUPUESTALES al corte de junio 2022 se observa una partida por este rubro de $15,300,000 con un avance de ejecución del 53,5% ($8,190,014)</t>
  </si>
  <si>
    <t>De acuerdo con lo indicado por la 1a. Línea de Defensa,  lo observado en el INFORME DE EJECUCIÓN DEL PRESUPUESTO DE GASTOS E INVERSIONES con corte a junio de 2022, así como en la revisión efectuada a los procesos contractuales relacionados en el Reporte BD Contratos 2022 - II Trimestre  con corte 30/06/2022 en donde sólo se evidencia la gestión del contrato de mantenimiento de impresoras y de equipos de procesamiento de datos (FUGA-113-2022);  conforme lo anterior este criterio no aplica  en el período evaluado.</t>
  </si>
  <si>
    <t>De conformidad con lo expuesto por la primera línea de defensa (Subdirecciones misionales y Comunicaciones) y verificada la  evidencia aportada por la Oficina Asesora Jurídica (Reporte BD Contratos 2022 - II Trimestre  con corte 30/06/2022), se observa que la entidad, en el periodo auditado no ha realizado procesos contractuales de impresión y  si bien se ejecutó hasta febrero el  contrato FUGA-161-2021,  cuyo objeto era "Prestar servicios integrales de comunicación encaminados a apoyar el desarrollo de la estrategia de comunicaciones de la Fundación Gilberto Álzate Avendaño." (CANAL CAPITAL - NIT: 830.012.587-4), las publicaciones realizadas correspondieron a actividades propias de la misionalidad de la entidad. 
Conforme lo anterior se observa que la entidad da cumplimiento a lo normado.</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</si>
  <si>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Reporte BD Contratos 2022 - II Trimestre  con corte 30/06/2022, donde se evidencia que en el periodo evaluado no se han suscrito contratos para la adquisición de papelería y útiles de oficina.
 Conforme lo anteriormente expuesto se observa que se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</si>
  <si>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II TRIMESTRE 2022 FUNDACIÓN GILBERTO ALZATE AVENDAÑO, donde se registra un total de 3,394  impresiones (Correspondencia 3,293, Casa Amarilla 68 y Sede Grifos 33), identificando las dependencias con mayor consumo y la justificación de las situaciones por la cuales se lleva a cabo impresiones.</t>
  </si>
  <si>
    <t>Verificada la  evidencia aportada por la Oficina Asesora Jurídica (Reporte BD Contratos 2022 - II Trimestre  con corte 30/06/2022), se observa que la entidad, en el periodo auditado suscribió el  Contrato  FUGA-115-2022 cuyo objeto es "Adquisición de carpas para eventos en espacio público, con nombre y logo de la entidad, para el desarrollo de las actividades de la Subdirección para la Gestión del Centro". Adicionalmente y como se mencionó en el seguimiento anterior hasta febrero se ejecutó  el  contrato FUGA-161-2021,  cuyo objeto era "Prestar servicios integrales de comunicación encaminados a apoyar el desarrollo de la estrategia de comunicaciones de la Fundación Gilberto Álzate Avendaño." (CANAL CAPITAL - NIT: 830.012.587-4), las publicaciones realizadas correspondieron a actividades propias de la misionalidad de la entidad." , procesos contractuales que se relacionan directamente con las funciones de la entidad.
Conforme lo anterior se observa que la entidad da cumplimiento a lo normado.</t>
  </si>
  <si>
    <t>De conformidad con lo expuesto por la primera línea de defensa (Subdirecciones misionales y Comunicaciones) y verificada la  evidencia aportada por la Oficina Asesora Jurídica (Reporte BD Contratos 2022 - II Trimestre  con corte 30/06/2022), se observa que la entidad, en el periodo auditado no ha realizado procesos contractuales de impresión y  si bien se ejecutó hasta febrero el  contrato FUGA-161-2021,  cuyo objeto era "Prestar servicios integrales de comunicación encaminados a apoyar el desarrollo de la estrategia de comunicaciones de la Fundación Gilberto Álzate Avendaño." (CANAL CAPITAL - NIT: 830.012.587-4), las publicaciones realizadas correspondieron a actividades propias de la misionalidad de la entidad.   
No se evidencian contratos de publicidad personalizada (agendas, almanaques, libretas, pocillos, vasos, esferos, regalos corporativos, souvenir o recuerdos, etc.)
Conforme lo anterior se observa que la entidad da cumplimiento a lo normado.</t>
  </si>
  <si>
    <t>De acuerdo a la información publicada en el ítem 7. DATOS ABIERTOS -  7.1. Instrumentos de Gestión -  7.1.7 Costos de Reproducción, de la pagina web de la entidad link de Transparencia (https://fuga.gov.co/transparencia-y-acceso-a-la-informacion-publica/datos-abiertos?field_fecha_de_emision_value=All&amp;term_node_tid_depth=179),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 confirmación realizada por el enlace de la Subdirección de Gestión Corporativa el 14/07/2022,  se observa que en el periodo evaluado se da cumplimiento a lo normado.</t>
  </si>
  <si>
    <t>De la verificación realizada al Reporte BD Contratos 2022 - II Trimestre  con corte 30/06/2022, se observa que en el periodo evaluado no se adelantaron  procesos  de contratación de servicios  tales como vigilancia, aseo, cafetería, transporte, archivo, mensajería, los cuales se gestionaron en periodos anteriores y fueron evaluados por la OCI de acuerdo con su Sucripción.
Los procesos reportados por la 1a. línea de defensa si bien se ejecutan en la vigencia 2022, fueron suscritos en periodos anteriores y  fueron evaluados por la OCI conforme el periodo en los cuales fueron suscritos. 
Conforme lo anterior se evidencia el cumplimiento de lo normado</t>
  </si>
  <si>
    <r>
      <t xml:space="preserve">De acuerdo con la información registrada en el monitoreo por la primera línea de defensa, se evidencia:
</t>
    </r>
    <r>
      <rPr>
        <b/>
        <sz val="10"/>
        <color theme="1"/>
        <rFont val="Calibri"/>
        <family val="2"/>
        <scheme val="minor"/>
      </rPr>
      <t xml:space="preserve">* Ingresos: </t>
    </r>
    <r>
      <rPr>
        <sz val="10"/>
        <color theme="1"/>
        <rFont val="Calibri"/>
        <family val="2"/>
        <scheme val="minor"/>
      </rPr>
      <t xml:space="preserve">Se aporta evidencia del ingreso realizado en el periodo. Sin observaciones
</t>
    </r>
    <r>
      <rPr>
        <b/>
        <sz val="10"/>
        <color theme="1"/>
        <rFont val="Calibri"/>
        <family val="2"/>
        <scheme val="minor"/>
      </rPr>
      <t>* Retiros:</t>
    </r>
    <r>
      <rPr>
        <sz val="10"/>
        <color theme="1"/>
        <rFont val="Calibri"/>
        <family val="2"/>
        <scheme val="minor"/>
      </rPr>
      <t xml:space="preserve"> Se aporta evidencia del retiro realizado en el periodo. Sin observaciones
</t>
    </r>
  </si>
  <si>
    <r>
      <t>De conformidad con las evidencias (Resoluciones HE), el monitoreo de la 1a. Línea de defensa  y la validación realizada al reporte INFORME DE EJECUCIÓN DEL PRESUPUESTO DE GASTO E INVERSIONES, correspondientes a los meses de abril, mayo y junio de 2022;</t>
    </r>
    <r>
      <rPr>
        <strike/>
        <sz val="10"/>
        <color theme="1"/>
        <rFont val="Calibri"/>
        <family val="2"/>
        <scheme val="minor"/>
      </rPr>
      <t xml:space="preserve"> </t>
    </r>
    <r>
      <rPr>
        <sz val="10"/>
        <color theme="1"/>
        <rFont val="Calibri"/>
        <family val="2"/>
        <scheme val="minor"/>
      </rPr>
      <t xml:space="preserve">se evidencia el pago de  horas extras en el II Trimestre de la vigencia así:
Abril: $822,165
Mayo: $472,372
Junio: $66,800
Información que es coherente con el informe presentado por la 1a. línea de defensa
De acuerdo a los soportes allegados  como evidencia, se observa que se cumple lo normado.
</t>
    </r>
  </si>
  <si>
    <r>
      <t xml:space="preserve">Se observa en la evidencia aportada por la primera línea de defensa (INFORME DE EJECUCIÓN RESERVAS PRESUPUESTALES al corte de junio de 2022), que la ejecución de la reserva alcanzó al cierre del período evaluado el  76,36%   de ejecución, con un incremento de 23 puntos respecto al cierre de marzo de 2022 (53,61%), así:
* </t>
    </r>
    <r>
      <rPr>
        <b/>
        <sz val="10"/>
        <rFont val="Calibri"/>
        <family val="2"/>
        <scheme val="minor"/>
      </rPr>
      <t>Gastos de Funcionamiento:</t>
    </r>
    <r>
      <rPr>
        <sz val="10"/>
        <rFont val="Calibri"/>
        <family val="2"/>
        <scheme val="minor"/>
      </rPr>
      <t xml:space="preserve"> 34,74% incrementando en 19 puntos respecto al cierre de marzo de 2022 (15,88%) 
*</t>
    </r>
    <r>
      <rPr>
        <b/>
        <sz val="10"/>
        <rFont val="Calibri"/>
        <family val="2"/>
        <scheme val="minor"/>
      </rPr>
      <t xml:space="preserve"> Inversión: </t>
    </r>
    <r>
      <rPr>
        <sz val="10"/>
        <rFont val="Calibri"/>
        <family val="2"/>
        <scheme val="minor"/>
      </rPr>
      <t>84,31% incrementando en 24 puntos respecto al cierre de marzo de 2022 (60,59%) 
Adicionalmente se aportan los correos electrónicos enviados por Presupuesto a los ordenadores del gasto; presentando las c</t>
    </r>
    <r>
      <rPr>
        <sz val="10"/>
        <color theme="1"/>
        <rFont val="Calibri"/>
        <family val="2"/>
        <scheme val="minor"/>
      </rPr>
      <t>orrespondientes alertas en abril y mayo. A la fecha de presentación del monitoreo esta en gestión el seguimiento de junio.</t>
    </r>
    <r>
      <rPr>
        <sz val="10"/>
        <color rgb="FFFF0000"/>
        <rFont val="Calibri"/>
        <family val="2"/>
        <scheme val="minor"/>
      </rPr>
      <t xml:space="preserve">
</t>
    </r>
    <r>
      <rPr>
        <sz val="10"/>
        <color theme="1"/>
        <rFont val="Calibri"/>
        <family val="2"/>
        <scheme val="minor"/>
      </rPr>
      <t xml:space="preserve">De conformidad con lo registrado en la matriz "Consecutivo reservas corte 30,06,2022",  se evidencia que ésta corresponde a procesos contractuales de la vigencia 2021.
De acuerdo a lo anteriormente expuesto se observa que de manera general se viene dando cumplimiento a lo normado.
</t>
    </r>
  </si>
  <si>
    <r>
      <t xml:space="preserve">De conformidad con lo observado en los soportes allegados por la Oficina Asesora Jurídica, se evidencia que en el periodo evaluado se formalizaron 3 procesos de compraventa así:
* 1 bajo la modalidad de Contratación Directa: Contrato FUGA-111-2022 cuyo objeto es Adquirir a título de compraventa la renovación de licencias Google para los funcionarios de la Fundación, por valor de $32,921,510. Este proceso se llevo a cabo a través de Colombia Compra Eficiente - Tienda virtual del estado a través de la orden de compra 88954
* 2 bajo la modalidad de Mínima Cuantía: Contrato  FUGA-112-2022 cuyo objeto es Adquisición de licencias creative cloud para la Fundación Gilberto Álzate Avendaño por valor de $11,757,255 con la participación de 5 proponentes; y Contrato  FUGA-115-2022 cuyo objeto es Adquisición de carpas para eventos en espacio público, con nombre y logo de la entidad, para el desarrollo de las actividades de la Subdirección para la Gestión del Centro, por valor de $4,803,889, con la participación de 3 proponentes. Los dos contratos fueron gestionados a través de Secop II
Respecto a lo registrado en el monitoreo de la Subdirección de Gestión Corporativa, teniendo en cuenta que corresponden a la  contratación del 2021 con vigencias futuras en el 2022; el cumplimiento  se evaluó en los periodos de  </t>
    </r>
    <r>
      <rPr>
        <strike/>
        <sz val="10"/>
        <color theme="1"/>
        <rFont val="Calibri"/>
        <family val="2"/>
        <scheme val="minor"/>
      </rPr>
      <t xml:space="preserve">  </t>
    </r>
    <r>
      <rPr>
        <sz val="10"/>
        <color theme="1"/>
        <rFont val="Calibri"/>
        <family val="2"/>
        <scheme val="minor"/>
      </rPr>
      <t>suscripción de los contratos relacionados. 
Conforme lo anterior se evidencia que términos generales la entidad viene dando cumplimiento a lo normado.</t>
    </r>
  </si>
  <si>
    <t>De conformidad con lo observado en la evidencia aportada por la Oficina Asesora Jurídica, se evidencia que en el periodo evaluado se formalizaron 9 procesos de contratación, de los cuales 5 corresponden a contratos de suministro, mantenimiento o reparación de bienes muebles o para la adquisición  o mantenimiento de bienes inmuebles, así:
FUGA-111-2022:  Adquirir a título de compraventa la renovación de licencias Google para los funcionarios de la Fundación.
FUGA-112-2022: Adquisición de licencias creative cloud para la Fundación Gilberto Álzate Avendaño
FUGA-113-2022: Mantenimiento de impresoras y de equipos de procesamiento de datos.
FUGA-114-2022:Realizar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
FUGA-115-2022: Adquisición de carpas para eventos en espacio público, con nombre y logo de la entidad, para el desarrollo de las actividades de la Subdirección para la Gestión del Centro
Respecto a lo registrado en el monitoreo de la Subdirección de Gestión Corporativa, teniendo en cuenta que corresponden a la gestión de contratación del 2021 con vigencias futuras en el 2022; el cumplimiento de lo normado se evaluó en los periodos en los cuales correspondió la suscripción de los contratos relacionados.
Conforme lo anterior y lo dispuesto en los estudios previos de los procesos antes señalados, se observa que estas contrataciones fueron motivadas como indispensables para el normal funcionamiento y prestación de servicios de la entidad, con lo cual en términos generales se da  cumplimiento de lo dispuesto en este criterio.</t>
  </si>
  <si>
    <t>Conforme lo reportado por la Oficina Asesora Jurídica y de acuerdo a lo observado en los radicados 20223000010071 y 20223000011801, lo cual es coherente con el monitoreo de la Subdirección Artística y Cultural, se evidencia que la entidad en términos generales cumple lo normado.</t>
  </si>
  <si>
    <t xml:space="preserve">De la verificación realizada a lo reportado en el   INFORME DE EJECUCIÓN DEL PRESUPUESTO DE GASTO E INVERSIONES con corte junio de 2022, se observa la apropiación de un valor de $4,128,321,000 del presupuesto de gastos de funcionamiento para los gastos de personal, de los cuales al corte de junio de 2022 se encuentra ejecutados en un 46,86%
De la verificación realizada a los soportes registrados en el monitoreo de la 1a. línea de defensa se evidencia que en términos generales se da cumplimiento a lo normado.
</t>
  </si>
  <si>
    <t>De conformidad con la evidencia aportada por la Oficina Asesora Jurídica (Reporte BD Contratos 2022 - II Trimestre  con corte 30/06/2022), se observa que en el periodo evaluado se formalizaron 9 procesos de contratación de los cuales 1  se encuentra categorizado como Contrato de Prestación de Servicios Profesionales, proceso que cuenta con su respectiva certificación de no existencia de personal dentro de la planta de la entidad.
Conforme lo anterior se observa que en términos generales la entidad cumple lo normado</t>
  </si>
  <si>
    <t>De la verificación realizada a las evidencias aportadas, así como lo expuesto en el monitoreo registrado por la 1a. línea de defensa, se observa que no aplica este criterio para el periodo evaluado.</t>
  </si>
  <si>
    <t>De la verificación realizada a la evidencia aportada por la primera línea de defensa (Reporte BD Contratos 2022 - II Trimestre  con corte 30/06/2022), se evidencia que en el periodo evaluado no se suscribieron contratos con las características descritas en el criterio conforme lo señala también la 1a. línea de defensa; sin embargo es importante precisar que  se evidencia en la BD antes señalada, la suscripción del contrato FUGA-114-2022 tiene por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 por valor de $185,458,554;  lo cual responde a las necesidades de operación de la entidad y al cumplimiento de su misionalidad.
Conforme lo anteriormente expuesto se observa que de manera general se cumple lo normado.</t>
  </si>
  <si>
    <t>De la verificación realizada a la evidencia aportada por la primera línea de defensa (Reporte BD Contratos 2022 - II Trimestre  con corte 30/06/2022), se evidencia que en el periodo evaluado no se suscribieron contratos con las características descritas en el criterio conforme lo señala también la 1a. línea de defensa; sin embargo es importante precisar que  se evidencia en la BD antes señalada, la suscripción del contrato FUGA-114-2022 tiene por objeto:  "Realizar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 por valor de $185,458,554;  lo cual responde a las necesidades de operación de la entidad y al cumplimiento de su misionalidad y cuenta con la debida aprobación por parte de la entidad
Conforme lo anteriormente expuesto se observa que de manera general se cumple lo normado.</t>
  </si>
  <si>
    <t xml:space="preserve">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Si bien en el documento INFORME DE AUSTERIDAD DEL GASTO II TRIMESTRE 2022 se precisa que se establecieron metas e indicadores del uso eficiente de agua y energía, no se aporta evidencia de las evaluaciones mensuales de su cumplimiento conforme lo señala el criterio evaluado.. De igual manera es importante señalar que la meta esta en términos de cuatrienio y anualidad.
b) Desarrollar campañas internas de concientización de ahorro de agua y energía. 
c) Mensajes de ahorro de agua y energía a través de correos electrónicos internos.
</t>
  </si>
  <si>
    <t xml:space="preserve">Conforme lo expuesto en el monitoreo llevado a cabo por la 1a. Línea de defensa y la información publicada en la pagina web de la entidad (https://fuga.gov.co/transparencia-y-acceso-a-la-informacion-publica/planeacion-presupuesto-informes?field_fecha_de_emision_value=All&amp;term_node_tid_depth=309) correspondiente al Informe Resultados Plan de Austeridad 2021 - Medidas de Austeridad y el documento Resultados Plan de Austeridad, gastos elegibles 2021;  se observa que se  dio cumplimiento general a lo aquí normado. 
El balance de implementación referenciado en el monitoreo por la 1a. línea se evaluará en el seguimiento al III T
</t>
  </si>
  <si>
    <t xml:space="preserve">La información reportada por la 1a. línea de defensa es coherente con lo registrado en el  Reporte BD Contratos 2022 - II Trimestre  con corte 30/06/2022  y  cumple con lo normado.
Los procesos reportados por la 1a. línea de defensa si bien se ejecutan en la vigencia 2022, fueron suscritos en periodos anteriores y evaluados por la OCI de acuerdo con su Sucripción.
</t>
  </si>
  <si>
    <t>De acuerdo a lo expuesto por la 1a. línea de defensa y de la verificación realizada al PLAN DE AUSTERIDAD EN EL GASTO Vigencia: 2022 Versión 1,  se evidencia el cumplimiento de lo relacionado con el establecimiento de  las funciones y  responsabilidades de consolidación de la información, análisis y presentación, tal como se establece en el criterio.
El balance de implementación referenciado en el monitoreo por la 1a. línea se evaluará en el seguimiento al III T</t>
  </si>
  <si>
    <t>Conforme le expuesto en el monitoreo de la 1a. Línea de defensa y una vez 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el seguimiento correspondiente a su implementación durante la vigencia 2021;  con lo cual da cumplimiento a lo normado. 
La publicación del balance de implementación referenciado en el monitoreo por la 1a. línea se evaluará en el seguimiento al III T</t>
  </si>
  <si>
    <r>
      <t>La evidencia aportada inicialmente corresponde a los correos de seguimiento de ejecución del PAC de abril y mayo, así como las matrices de ejecución correspondientes.  Posteriormente en fecha 15/07/2022 se aporta la evidencia del  seguimiento de junio.</t>
    </r>
    <r>
      <rPr>
        <sz val="10"/>
        <color rgb="FFFF0000"/>
        <rFont val="Calibri"/>
        <family val="2"/>
        <scheme val="minor"/>
      </rPr>
      <t xml:space="preserve">
</t>
    </r>
    <r>
      <rPr>
        <sz val="10"/>
        <color theme="1"/>
        <rFont val="Calibri"/>
        <family val="2"/>
        <scheme val="minor"/>
      </rPr>
      <t xml:space="preserve">
Adicional a lo expuesto en el monitoreo realizado por la 1a. línea de defensa se evidencia que el  Plan Anual de Caja de la entidad esta normalizado a través de:
* Procedimiento Contractual (GJ-PD-01) Versión 10 -  Políticas de Operación numeral 3
* Gestión del Programa Anual de Caja PAC ( Código: GF-PD-06) Versión: 4 - Política de Operación numeral 1 y Actividad 6
Conforme lo anterior se observa que de manera general se da  cumplimiento de lo dispuesto en este criterio a través de los controles establecidos para monitorear la ejecución del PAC.
</t>
    </r>
  </si>
  <si>
    <t>De conformidad con la evidencia aportada por la Oficina Asesora Jurídica (Reporte BD Contratos 2022 - II Trimestre  con corte 30/06/2022), se observa que en el periodo evaluado se formalizaron 9 procesos de contratación de los cuales 1  se encuentra categorizado como Contrato de Prestación de Servicios Profesionales, proceso cuyo objeto no es igual a los suscritos con anterioridad.
Conforme lo anterior se observa que en términos generales la entidad cumple lo normado.</t>
  </si>
  <si>
    <t xml:space="preserve">De conformidad con la verificación realizada al expediente de ORFEO registrado en el monitoreo por la 1a. Línea de defensa, se observa que la Resolución  19 de 2022  establece los criterios para el uso de los recursos de caja menor, los cuales cumplen con el criterio evaluado.
Se observa a través del siguiente expediente: 202220000800100001E que se registraron solicitudes de desembolso de caja menor por conceptos tales como:
* Solicitud 1000 volantes en propalcote 150 Grs impresos. Medidas aproximadas de 10x15cm. Impresión láser a color. (Orfeo 20223000039683).
* Solicitud de dos (2) certificados de tradición Matriculas inmobiliarias No. 50C644191 y 50C703837 correspondientes a los predios que hacen parte de  la sede principal de la fundación Gilberto Álzate Avendaño y el auditorio (Orfeo 20223000041023)
* Solicitud estufa eléctrica (Orfeo 20222700044283)
* Solicitud elementos para embalaje y conservación de obras de arte (Orfeo 20223000050323)
* Solicitud avalúo al Piano (Orfeo 20222700053793)
Cada uno de los gastos antes señalados presentan la correspondiente justificación del carácter de imprevistos, urgentes, imprescindibles e inaplazables, incluyendo el de la impresión de los volantes los cuales están relacionados en forma directa con las funciones que legal y reglamentariamente debe cumplir la entidad, sin embargo se recomienda tener en cuenta que esta prohibido  contratar o patrocinar la impresión de ediciones de lujo o con policromías.
Sobre los formatos de Solicitud de Gasto se observa que con excepción de la solicitud de los certificados de tradición,  todos se encuentran debidamente firmados tanto por el funcionario que solicita caja menor, como por el Ordenador del Gasto de Caja Menor y el responsable de caja menor. La solicitud de los certificados no tiene la firma de la responsable de caja menor.
Conforme lo anteriormente expuesto en términos generales  se cumple lo normado; no obstante, como oportunidad de mejora  se observa que no en todos los casos se gestionan Solicitudes de Gasto por Caja menor a través de las plantillas de Orfeo, por lo cual el documento no regenera el número y fecha de radicación (Solicitud de 1000 volantes)
</t>
  </si>
  <si>
    <t>De acuerdo con  lo indicado por la 1a. línea de defensa, así como de la verificación realizada a la evidencia aportada y  al documento PLAN ESTRATÉGICO DE TALENTO HUMANO 2022 Versiones 1 y 2 específicamente en lo relacionado con el Plan de Capacitación (Anexo en Excel plan de acción PETH V2 vigente al corte de junio de 2022);  se observa que para el II Trimestre se tenía prevista la ejecución de 17 actividades, lo cual  no es coherente con el número de actividades registradas y reportadas como ejecutadas en el monitoreo presentado por la 1a. línea de defensa.
Conforme la evidencia aportada y si bien se desarrollaron actividades no previstas en el Plan,  se observa que no se ejecutaron las siguientes que si se encontraban programadas en el Anexo en Excel plan de acción PETH V2:
* Capacitación en el manual de servicio a la Ciudadanía FUGA (Plan de Acción de Atención al Ciudadano) Responsable: ATENCIÓN AL CIUDADANO
* Capacitación en gestión de peticiones (Plan de Acción de Atención al Ciudadano). Responsable: ATENCIÓN AL CIUDADANO
* Actividad teórico-práctica, virtual (4 horas) donde se visibilicen los procedimientos que deben ser adelantados para el cumplimiento de los informes presupuestales, programación y seguimiento de acuerdo con la normatividad vigente, temas contables. Responsable: GTH
* Capacitación en Innovación y Gestión del Conocimiento. Responsable: GTH (Esta se llevo a cabo en julio)
* Capacitación en diseño y formulación de políticas públicas. Responsable: GTH
* Capacitación en Seguridad Vial (PIMS). Responsable: GTH
* Capacitación en primeros auxilios, control de incendios y evacuación. Responsable: GTH
Se verifica en el INFORME DE EJECUCIÓN DEL PRESUPUESTO DE GASTOS E INVERSIONES  de junio de 2022, que para la vigencia 2022 no se tiene  presupuesto asignado para el PIC. De la validación realizada a la información registrada el INFORME DE EJECUCIÓN RESERVAS PRESUPUESTALES al corte de junio 2022 se observa una partida por este rubro de $13,100,000 del cual se ha ejecutado el 62,22% ($8,150,416).
La SCG en la fase de socialización del informe preliminar, a través de correo electrónico precisa que en Comité Directivo del 29 de junio de 2022 se aprobó la versión 3 del PETH en la cual, se reprogramaron 3 capacitaciones que vencían el 30 de junio, de las señaladas por la OCI y sobre las 4 restantes presenta evidencias nuevas que dan cuenta de su ejecución: * Capacitación en el manual de servicio a la Ciudadanía FUGA (Plan de Acción de Atención al Ciudadano) Responsable: ATENCIÓN AL CIUDADANO;  Capacitación en gestión de peticiones (Plan de Acción de Atención al Ciudadano). Responsable: ATENCIÓN AL CIUDADANO;  Capacitación en Seguridad Vial (PIMS). Responsable: GTH y * Capacitación en primeros auxilios, control de incendios y evacuación. Responsable: GTH
Conforme lo expuesto anteriormente se observa que se da cumplimiento a lo normado.</t>
  </si>
  <si>
    <t xml:space="preserve">De la verificación realizada a la Resolución 19 de 2022,  se observa que el uso de la caja menor, así como los montos por rubro y las responsabilidades se encuentran definidas conforme lo establece el criterio evaluado. 
Se evidenció que el 27/04/2022 se socializó el contenido de la resolución antes referenciada a través del radicado 20222000000195  a la Auxiliar Administrativo Código 407 Grado 05 ubicada en la Dirección General, sin embargo se encuentra pendiente la socialización a la responsable del Almacén,  de  conformidad con lo establecido en el articulo 8 de la misma. Situación que fue alertada en el seguimiento realizado por la OCI en el I T de la vigencia.
Sobre este particular la SGC indica en la socialización del informe preliminar a través de correo electrónico de fecha 27/07/2022:  "respecto al artículo 20 del decreto 492 de 2019, informamos que gestión documental informó a la responsable del almacén, la resolución de caja menor. Se puede evidenciar en el radicado 2022000000195". Conforme lo anterior la OCI  verifica la nueva evidencia aportada, donde se observa que la gestión se llevo a cabo el día 26 de julio, posterior a la verificación realizada por  el equipo auditor, cuyo informe preliminar se envió el 22/07/2022, es decir era una situación manifiesta. De acuerdo a lo anteriormente expuesto y  aunado a que esta situación ya habia sido alertada por Control Interno en el informe al corte del I Trimestre de 2022, se mantiene lo inicialmente observado.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7365
</t>
  </si>
  <si>
    <t xml:space="preserve">De acuerdo con lo registrado en el monitoreo realizado por la 1a. línea de defensa, a la evidencia aportada y a la verificación de los Considerando de las Resoluciones  48, 64 y  92 de 2022 , se observa que las horas extras pagadas en el II Trimestre, se reconocen a  funcionarios con el cargo de Operario,  Técnico Operativo y Auxiliar Administrativo. con lo cual se da cumplimiento a lo normado.
No obstante,  se evidencia que para el Técnico Operativo Código 314 Grado 05 de la Subdirección Artística y Cultural, se pagaron  en abril un total de 34 Horas extras por un valor de $551,613, las cuales fueron ejecutadas en enero del 2022 y autorizadas previamente en diciembre del 2021 tal como se evidencia en el radicado de Orfeo 20213000116923 de fecha 22/12/2021 y confirmadas por el subdirector AyC el 01/04/2022  a través del radicado 20223000035293;  sin embargo la resolución  a través de la cual se reconoce el pago de las HE, si bien relaciona 34 horas, el valor  de horas laboradas relacionadas es de  $453,746.
Sobre este particular la SGC indica en la  socialización del informe preliminar a través de correo electrónico de fecha 27/07/2022:  "Se  adjunta el desprendible de nómina del servidor público en donde se evidencia que si bien por error la liquidación de nómina y la resolución de reconocimiento de horas extras presentaba una imprecisión no se efectuó error a la hora del pago". Conforme lo anterior la OCI verifica la nueva evidencia, observándose que si bien  se hace el pago por el valor autorizado y liquidado; no es coherente con el el acto administrativo emitido que refleja la aprobación final,  por lo cual debió preveerse la aclaración del acto administrativo antes del desembolso si se evidenció la falencia.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</si>
</sst>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22"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trike/>
      <sz val="10"/>
      <color theme="1"/>
      <name val="Calibri"/>
      <family val="2"/>
      <scheme val="minor"/>
    </font>
    <font>
      <sz val="10"/>
      <name val="Franklin Gothic Book"/>
      <family val="2"/>
    </font>
    <font>
      <b/>
      <sz val="20"/>
      <name val="Calibri"/>
      <family val="2"/>
      <scheme val="minor"/>
    </font>
    <font>
      <sz val="10"/>
      <color rgb="FFFF0000"/>
      <name val="Calibri"/>
      <family val="2"/>
      <scheme val="minor"/>
    </font>
    <font>
      <b/>
      <u/>
      <sz val="10"/>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84">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0" borderId="11" xfId="0" applyFont="1" applyBorder="1" applyAlignment="1">
      <alignment vertical="center"/>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xf>
    <xf numFmtId="0" fontId="8" fillId="0" borderId="20" xfId="0" applyFont="1" applyBorder="1" applyAlignment="1">
      <alignment horizontal="justify" vertical="center" wrapText="1"/>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0" fillId="0" borderId="1" xfId="0" applyFont="1" applyBorder="1" applyAlignment="1">
      <alignment horizontal="justify" vertical="top"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10" fillId="0" borderId="12" xfId="0" applyFont="1" applyBorder="1" applyAlignment="1">
      <alignment horizontal="justify" vertical="center"/>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0" xfId="0"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1" xfId="0" applyFont="1" applyBorder="1" applyAlignment="1">
      <alignment horizontal="justify"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3" borderId="0" xfId="0" applyFont="1" applyFill="1"/>
    <xf numFmtId="0" fontId="7"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7" xfId="0" applyFont="1" applyFill="1" applyBorder="1" applyAlignment="1">
      <alignment horizontal="justify" vertical="center"/>
    </xf>
    <xf numFmtId="0" fontId="8" fillId="0" borderId="7"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13" fillId="0" borderId="1" xfId="0" applyFont="1" applyBorder="1" applyAlignment="1">
      <alignment vertical="center" wrapText="1"/>
    </xf>
    <xf numFmtId="0" fontId="13" fillId="2" borderId="0" xfId="0" applyFont="1" applyFill="1" applyBorder="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3" borderId="0" xfId="0" applyFont="1" applyFill="1"/>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3" fillId="0" borderId="11" xfId="0" applyFont="1" applyBorder="1" applyAlignment="1">
      <alignment horizontal="justify" vertical="center"/>
    </xf>
    <xf numFmtId="0" fontId="8" fillId="0" borderId="11" xfId="0" applyFont="1" applyFill="1" applyBorder="1" applyAlignment="1">
      <alignment horizontal="justify" vertical="center" wrapText="1"/>
    </xf>
    <xf numFmtId="0" fontId="13" fillId="0" borderId="7" xfId="0" applyFont="1" applyBorder="1" applyAlignment="1">
      <alignment horizontal="justify" vertical="center" wrapText="1"/>
    </xf>
    <xf numFmtId="0" fontId="10" fillId="0" borderId="9" xfId="0" applyFont="1" applyBorder="1" applyAlignment="1">
      <alignment horizontal="justify" vertical="center" wrapText="1"/>
    </xf>
    <xf numFmtId="0" fontId="8" fillId="0" borderId="7" xfId="0" applyFont="1" applyFill="1" applyBorder="1" applyAlignment="1">
      <alignment horizontal="center" vertical="center"/>
    </xf>
    <xf numFmtId="0" fontId="8" fillId="0" borderId="11"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8" fillId="0" borderId="11" xfId="0" applyFont="1" applyFill="1" applyBorder="1" applyAlignment="1">
      <alignment horizontal="justify" vertical="center"/>
    </xf>
    <xf numFmtId="0" fontId="8" fillId="0" borderId="0" xfId="0" applyFont="1" applyFill="1" applyAlignment="1">
      <alignment horizontal="justify" vertical="center"/>
    </xf>
    <xf numFmtId="0" fontId="7" fillId="0" borderId="0" xfId="0" applyFont="1" applyFill="1" applyAlignment="1">
      <alignment horizontal="justify" vertical="center"/>
    </xf>
    <xf numFmtId="0" fontId="7" fillId="0" borderId="0" xfId="0" applyFont="1" applyFill="1"/>
    <xf numFmtId="0" fontId="7"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3" borderId="1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8" fillId="0" borderId="1" xfId="0" applyFont="1" applyBorder="1" applyAlignment="1">
      <alignment horizontal="justify" vertical="center" wrapText="1"/>
    </xf>
    <xf numFmtId="0" fontId="10" fillId="0" borderId="22" xfId="0" applyFont="1" applyBorder="1" applyAlignment="1">
      <alignment horizontal="justify" vertical="center" wrapText="1"/>
    </xf>
    <xf numFmtId="0" fontId="8" fillId="0" borderId="22" xfId="0" applyFont="1" applyBorder="1" applyAlignment="1">
      <alignment horizontal="justify" vertical="center" wrapText="1"/>
    </xf>
    <xf numFmtId="0" fontId="8" fillId="3" borderId="7"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1" xfId="0" applyFont="1" applyFill="1" applyBorder="1" applyAlignment="1">
      <alignment horizontal="justify" vertical="top" wrapText="1"/>
    </xf>
    <xf numFmtId="0" fontId="8" fillId="0" borderId="21" xfId="0" applyFont="1" applyBorder="1" applyAlignment="1">
      <alignment horizontal="justify" vertical="top" wrapText="1"/>
    </xf>
    <xf numFmtId="0" fontId="8" fillId="0" borderId="9" xfId="0" applyFont="1" applyFill="1" applyBorder="1" applyAlignment="1">
      <alignment horizontal="justify" vertical="center"/>
    </xf>
    <xf numFmtId="0" fontId="8" fillId="0" borderId="20" xfId="0" applyFont="1" applyBorder="1" applyAlignment="1">
      <alignment horizontal="justify" vertical="top"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justify" vertical="top" wrapText="1"/>
    </xf>
    <xf numFmtId="0" fontId="8" fillId="0" borderId="7"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8" fillId="0" borderId="1" xfId="0" applyFont="1" applyFill="1" applyBorder="1" applyAlignment="1">
      <alignment vertical="center"/>
    </xf>
    <xf numFmtId="9" fontId="7" fillId="3" borderId="0" xfId="0" applyNumberFormat="1" applyFont="1" applyFill="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1" xfId="0" applyFont="1" applyBorder="1" applyAlignment="1">
      <alignment horizontal="justify" vertical="center"/>
    </xf>
    <xf numFmtId="0" fontId="8"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0" fillId="0" borderId="9" xfId="0" applyFont="1" applyFill="1" applyBorder="1" applyAlignment="1">
      <alignment horizontal="justify" vertical="top" wrapText="1"/>
    </xf>
    <xf numFmtId="0" fontId="8" fillId="0" borderId="12"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13" fillId="0" borderId="1" xfId="0" applyFont="1" applyFill="1" applyBorder="1" applyAlignment="1">
      <alignment vertical="center" wrapText="1"/>
    </xf>
    <xf numFmtId="0" fontId="1" fillId="0" borderId="0" xfId="0" applyFont="1" applyAlignment="1">
      <alignment horizontal="center" vertical="center" wrapText="1"/>
    </xf>
    <xf numFmtId="0" fontId="7" fillId="3" borderId="0" xfId="0" applyFont="1" applyFill="1" applyAlignment="1">
      <alignment horizontal="left" vertical="center"/>
    </xf>
    <xf numFmtId="0" fontId="17" fillId="3" borderId="0" xfId="0" applyFont="1" applyFill="1" applyAlignment="1">
      <alignment horizontal="center" vertical="center"/>
    </xf>
    <xf numFmtId="0" fontId="7" fillId="0" borderId="0" xfId="0" applyFont="1" applyFill="1" applyAlignment="1">
      <alignment horizontal="left" vertical="center"/>
    </xf>
    <xf numFmtId="0" fontId="12" fillId="3" borderId="0" xfId="0" applyFont="1" applyFill="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16" fillId="0" borderId="1" xfId="0" applyFont="1" applyFill="1" applyBorder="1" applyAlignment="1">
      <alignment horizontal="justify" vertical="top"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187867</xdr:colOff>
      <xdr:row>12</xdr:row>
      <xdr:rowOff>1111396</xdr:rowOff>
    </xdr:from>
    <xdr:to>
      <xdr:col>5</xdr:col>
      <xdr:colOff>464092</xdr:colOff>
      <xdr:row>12</xdr:row>
      <xdr:rowOff>1387621</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7100296" y="66358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191377</xdr:colOff>
      <xdr:row>15</xdr:row>
      <xdr:rowOff>1857595</xdr:rowOff>
    </xdr:from>
    <xdr:to>
      <xdr:col>5</xdr:col>
      <xdr:colOff>467602</xdr:colOff>
      <xdr:row>15</xdr:row>
      <xdr:rowOff>2133820</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7103806" y="162811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16</xdr:row>
      <xdr:rowOff>1075403</xdr:rowOff>
    </xdr:from>
    <xdr:to>
      <xdr:col>5</xdr:col>
      <xdr:colOff>460580</xdr:colOff>
      <xdr:row>16</xdr:row>
      <xdr:rowOff>1351628</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7942621" y="145793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223420</xdr:colOff>
      <xdr:row>25</xdr:row>
      <xdr:rowOff>1117542</xdr:rowOff>
    </xdr:from>
    <xdr:to>
      <xdr:col>5</xdr:col>
      <xdr:colOff>499645</xdr:colOff>
      <xdr:row>25</xdr:row>
      <xdr:rowOff>1393767</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7584884" y="312709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225176</xdr:colOff>
      <xdr:row>26</xdr:row>
      <xdr:rowOff>492491</xdr:rowOff>
    </xdr:from>
    <xdr:to>
      <xdr:col>5</xdr:col>
      <xdr:colOff>501401</xdr:colOff>
      <xdr:row>26</xdr:row>
      <xdr:rowOff>768716</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7586640" y="3323127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186829</xdr:colOff>
      <xdr:row>32</xdr:row>
      <xdr:rowOff>724889</xdr:rowOff>
    </xdr:from>
    <xdr:to>
      <xdr:col>5</xdr:col>
      <xdr:colOff>463054</xdr:colOff>
      <xdr:row>32</xdr:row>
      <xdr:rowOff>1001114</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7131420" y="466700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194451</xdr:colOff>
      <xdr:row>34</xdr:row>
      <xdr:rowOff>1498103</xdr:rowOff>
    </xdr:from>
    <xdr:to>
      <xdr:col>5</xdr:col>
      <xdr:colOff>470676</xdr:colOff>
      <xdr:row>34</xdr:row>
      <xdr:rowOff>1774328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7555915" y="46469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167037</xdr:colOff>
      <xdr:row>40</xdr:row>
      <xdr:rowOff>518707</xdr:rowOff>
    </xdr:from>
    <xdr:to>
      <xdr:col>5</xdr:col>
      <xdr:colOff>443262</xdr:colOff>
      <xdr:row>40</xdr:row>
      <xdr:rowOff>794932</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7111628" y="57443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184355</xdr:colOff>
      <xdr:row>43</xdr:row>
      <xdr:rowOff>368710</xdr:rowOff>
    </xdr:from>
    <xdr:to>
      <xdr:col>5</xdr:col>
      <xdr:colOff>460580</xdr:colOff>
      <xdr:row>43</xdr:row>
      <xdr:rowOff>644935</xdr:rowOff>
    </xdr:to>
    <xdr:sp macro="" textlink="">
      <xdr:nvSpPr>
        <xdr:cNvPr id="21" name="Elipse 22">
          <a:extLst>
            <a:ext uri="{FF2B5EF4-FFF2-40B4-BE49-F238E27FC236}">
              <a16:creationId xmlns:a16="http://schemas.microsoft.com/office/drawing/2014/main" id="{1F39D8DA-B667-4233-982D-8E1A36760444}"/>
            </a:ext>
          </a:extLst>
        </xdr:cNvPr>
        <xdr:cNvSpPr>
          <a:spLocks noChangeArrowheads="1"/>
        </xdr:cNvSpPr>
      </xdr:nvSpPr>
      <xdr:spPr bwMode="auto">
        <a:xfrm>
          <a:off x="7942621" y="489001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660605</xdr:rowOff>
    </xdr:from>
    <xdr:to>
      <xdr:col>5</xdr:col>
      <xdr:colOff>429854</xdr:colOff>
      <xdr:row>44</xdr:row>
      <xdr:rowOff>936830</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7911895" y="502059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13</xdr:row>
      <xdr:rowOff>1170215</xdr:rowOff>
    </xdr:from>
    <xdr:to>
      <xdr:col>5</xdr:col>
      <xdr:colOff>521154</xdr:colOff>
      <xdr:row>13</xdr:row>
      <xdr:rowOff>1446440</xdr:rowOff>
    </xdr:to>
    <xdr:sp macro="" textlink="">
      <xdr:nvSpPr>
        <xdr:cNvPr id="24" name="Elipse 22">
          <a:extLst>
            <a:ext uri="{FF2B5EF4-FFF2-40B4-BE49-F238E27FC236}">
              <a16:creationId xmlns:a16="http://schemas.microsoft.com/office/drawing/2014/main" id="{17960FE1-8569-424D-90E0-788736875347}"/>
            </a:ext>
          </a:extLst>
        </xdr:cNvPr>
        <xdr:cNvSpPr>
          <a:spLocks noChangeArrowheads="1"/>
        </xdr:cNvSpPr>
      </xdr:nvSpPr>
      <xdr:spPr bwMode="auto">
        <a:xfrm>
          <a:off x="7157358" y="92936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17</xdr:row>
      <xdr:rowOff>1265464</xdr:rowOff>
    </xdr:from>
    <xdr:to>
      <xdr:col>5</xdr:col>
      <xdr:colOff>466725</xdr:colOff>
      <xdr:row>17</xdr:row>
      <xdr:rowOff>1541689</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7102929" y="2483303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14</xdr:row>
      <xdr:rowOff>1483179</xdr:rowOff>
    </xdr:from>
    <xdr:to>
      <xdr:col>5</xdr:col>
      <xdr:colOff>493939</xdr:colOff>
      <xdr:row>14</xdr:row>
      <xdr:rowOff>1759404</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7130143" y="12423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27</xdr:row>
      <xdr:rowOff>1877784</xdr:rowOff>
    </xdr:from>
    <xdr:to>
      <xdr:col>5</xdr:col>
      <xdr:colOff>480333</xdr:colOff>
      <xdr:row>27</xdr:row>
      <xdr:rowOff>2154009</xdr:rowOff>
    </xdr:to>
    <xdr:sp macro="" textlink="">
      <xdr:nvSpPr>
        <xdr:cNvPr id="27" name="Elipse 22">
          <a:extLst>
            <a:ext uri="{FF2B5EF4-FFF2-40B4-BE49-F238E27FC236}">
              <a16:creationId xmlns:a16="http://schemas.microsoft.com/office/drawing/2014/main" id="{377B0B7D-A942-455D-B566-56E15158E950}"/>
            </a:ext>
          </a:extLst>
        </xdr:cNvPr>
        <xdr:cNvSpPr>
          <a:spLocks noChangeArrowheads="1"/>
        </xdr:cNvSpPr>
      </xdr:nvSpPr>
      <xdr:spPr bwMode="auto">
        <a:xfrm>
          <a:off x="7116537" y="398961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214134</xdr:colOff>
      <xdr:row>6</xdr:row>
      <xdr:rowOff>830990</xdr:rowOff>
    </xdr:from>
    <xdr:to>
      <xdr:col>5</xdr:col>
      <xdr:colOff>490359</xdr:colOff>
      <xdr:row>6</xdr:row>
      <xdr:rowOff>1107215</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385098" y="26135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220338</xdr:colOff>
      <xdr:row>8</xdr:row>
      <xdr:rowOff>974224</xdr:rowOff>
    </xdr:from>
    <xdr:to>
      <xdr:col>5</xdr:col>
      <xdr:colOff>503465</xdr:colOff>
      <xdr:row>8</xdr:row>
      <xdr:rowOff>1265465</xdr:rowOff>
    </xdr:to>
    <xdr:sp macro="" textlink="">
      <xdr:nvSpPr>
        <xdr:cNvPr id="4" name="Elipse 22">
          <a:extLst>
            <a:ext uri="{FF2B5EF4-FFF2-40B4-BE49-F238E27FC236}">
              <a16:creationId xmlns:a16="http://schemas.microsoft.com/office/drawing/2014/main" id="{4A0FDC55-605C-480A-8094-6258E640F026}"/>
            </a:ext>
          </a:extLst>
        </xdr:cNvPr>
        <xdr:cNvSpPr>
          <a:spLocks noChangeArrowheads="1"/>
        </xdr:cNvSpPr>
      </xdr:nvSpPr>
      <xdr:spPr bwMode="auto">
        <a:xfrm>
          <a:off x="7391302" y="6444295"/>
          <a:ext cx="283127" cy="291241"/>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635000</xdr:rowOff>
    </xdr:from>
    <xdr:to>
      <xdr:col>5</xdr:col>
      <xdr:colOff>493462</xdr:colOff>
      <xdr:row>9</xdr:row>
      <xdr:rowOff>911225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970921" y="7569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12</xdr:row>
      <xdr:rowOff>802106</xdr:rowOff>
    </xdr:from>
    <xdr:to>
      <xdr:col>5</xdr:col>
      <xdr:colOff>426620</xdr:colOff>
      <xdr:row>12</xdr:row>
      <xdr:rowOff>1078331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904079" y="143209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13</xdr:row>
      <xdr:rowOff>518027</xdr:rowOff>
    </xdr:from>
    <xdr:to>
      <xdr:col>5</xdr:col>
      <xdr:colOff>493462</xdr:colOff>
      <xdr:row>13</xdr:row>
      <xdr:rowOff>794252</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970921" y="159084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735264</xdr:rowOff>
    </xdr:from>
    <xdr:to>
      <xdr:col>5</xdr:col>
      <xdr:colOff>476753</xdr:colOff>
      <xdr:row>15</xdr:row>
      <xdr:rowOff>1011489</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954212" y="192672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18</xdr:row>
      <xdr:rowOff>718553</xdr:rowOff>
    </xdr:from>
    <xdr:to>
      <xdr:col>5</xdr:col>
      <xdr:colOff>443330</xdr:colOff>
      <xdr:row>18</xdr:row>
      <xdr:rowOff>994778</xdr:rowOff>
    </xdr:to>
    <xdr:sp macro="" textlink="">
      <xdr:nvSpPr>
        <xdr:cNvPr id="15" name="Elipse 22">
          <a:extLst>
            <a:ext uri="{FF2B5EF4-FFF2-40B4-BE49-F238E27FC236}">
              <a16:creationId xmlns:a16="http://schemas.microsoft.com/office/drawing/2014/main" id="{EA17886E-4A77-4902-9F27-81B3BDEB4A17}"/>
            </a:ext>
          </a:extLst>
        </xdr:cNvPr>
        <xdr:cNvSpPr>
          <a:spLocks noChangeArrowheads="1"/>
        </xdr:cNvSpPr>
      </xdr:nvSpPr>
      <xdr:spPr bwMode="auto">
        <a:xfrm>
          <a:off x="7920789" y="240464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19</xdr:row>
      <xdr:rowOff>467895</xdr:rowOff>
    </xdr:from>
    <xdr:to>
      <xdr:col>5</xdr:col>
      <xdr:colOff>426620</xdr:colOff>
      <xdr:row>19</xdr:row>
      <xdr:rowOff>744120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904079" y="2548355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21</xdr:row>
      <xdr:rowOff>384342</xdr:rowOff>
    </xdr:from>
    <xdr:to>
      <xdr:col>5</xdr:col>
      <xdr:colOff>460041</xdr:colOff>
      <xdr:row>21</xdr:row>
      <xdr:rowOff>660567</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937500" y="285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384342</xdr:rowOff>
    </xdr:from>
    <xdr:to>
      <xdr:col>5</xdr:col>
      <xdr:colOff>460041</xdr:colOff>
      <xdr:row>22</xdr:row>
      <xdr:rowOff>660567</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937500" y="296277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173313</xdr:colOff>
      <xdr:row>23</xdr:row>
      <xdr:rowOff>1141089</xdr:rowOff>
    </xdr:from>
    <xdr:to>
      <xdr:col>5</xdr:col>
      <xdr:colOff>449538</xdr:colOff>
      <xdr:row>23</xdr:row>
      <xdr:rowOff>1417314</xdr:rowOff>
    </xdr:to>
    <xdr:sp macro="" textlink="">
      <xdr:nvSpPr>
        <xdr:cNvPr id="20" name="Elipse 22">
          <a:extLst>
            <a:ext uri="{FF2B5EF4-FFF2-40B4-BE49-F238E27FC236}">
              <a16:creationId xmlns:a16="http://schemas.microsoft.com/office/drawing/2014/main" id="{F1F791C7-0B86-4DED-B181-C718792A59F4}"/>
            </a:ext>
          </a:extLst>
        </xdr:cNvPr>
        <xdr:cNvSpPr>
          <a:spLocks noChangeArrowheads="1"/>
        </xdr:cNvSpPr>
      </xdr:nvSpPr>
      <xdr:spPr bwMode="auto">
        <a:xfrm>
          <a:off x="7942992" y="3954044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150395</xdr:colOff>
      <xdr:row>26</xdr:row>
      <xdr:rowOff>551447</xdr:rowOff>
    </xdr:from>
    <xdr:to>
      <xdr:col>5</xdr:col>
      <xdr:colOff>426620</xdr:colOff>
      <xdr:row>26</xdr:row>
      <xdr:rowOff>827672</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904079" y="369636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24</xdr:row>
      <xdr:rowOff>635000</xdr:rowOff>
    </xdr:from>
    <xdr:to>
      <xdr:col>5</xdr:col>
      <xdr:colOff>443331</xdr:colOff>
      <xdr:row>24</xdr:row>
      <xdr:rowOff>911225</xdr:rowOff>
    </xdr:to>
    <xdr:sp macro="" textlink="">
      <xdr:nvSpPr>
        <xdr:cNvPr id="22" name="Elipse 22">
          <a:extLst>
            <a:ext uri="{FF2B5EF4-FFF2-40B4-BE49-F238E27FC236}">
              <a16:creationId xmlns:a16="http://schemas.microsoft.com/office/drawing/2014/main" id="{43EE4322-DE35-4415-921F-C4DE50A5A898}"/>
            </a:ext>
          </a:extLst>
        </xdr:cNvPr>
        <xdr:cNvSpPr>
          <a:spLocks noChangeArrowheads="1"/>
        </xdr:cNvSpPr>
      </xdr:nvSpPr>
      <xdr:spPr bwMode="auto">
        <a:xfrm>
          <a:off x="7920790" y="3485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720224</xdr:rowOff>
    </xdr:from>
    <xdr:to>
      <xdr:col>5</xdr:col>
      <xdr:colOff>464338</xdr:colOff>
      <xdr:row>25</xdr:row>
      <xdr:rowOff>996449</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59077" y="3943254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27</xdr:row>
      <xdr:rowOff>952500</xdr:rowOff>
    </xdr:from>
    <xdr:to>
      <xdr:col>5</xdr:col>
      <xdr:colOff>476752</xdr:colOff>
      <xdr:row>27</xdr:row>
      <xdr:rowOff>1228725</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954211" y="394869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29</xdr:row>
      <xdr:rowOff>701842</xdr:rowOff>
    </xdr:from>
    <xdr:to>
      <xdr:col>5</xdr:col>
      <xdr:colOff>493462</xdr:colOff>
      <xdr:row>29</xdr:row>
      <xdr:rowOff>978067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970921" y="44349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185010</xdr:colOff>
      <xdr:row>42</xdr:row>
      <xdr:rowOff>1203157</xdr:rowOff>
    </xdr:from>
    <xdr:to>
      <xdr:col>5</xdr:col>
      <xdr:colOff>461235</xdr:colOff>
      <xdr:row>42</xdr:row>
      <xdr:rowOff>1479382</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351439" y="637960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183815</xdr:colOff>
      <xdr:row>43</xdr:row>
      <xdr:rowOff>1219868</xdr:rowOff>
    </xdr:from>
    <xdr:to>
      <xdr:col>5</xdr:col>
      <xdr:colOff>460040</xdr:colOff>
      <xdr:row>43</xdr:row>
      <xdr:rowOff>1496093</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937499" y="635501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835527</xdr:rowOff>
    </xdr:from>
    <xdr:to>
      <xdr:col>5</xdr:col>
      <xdr:colOff>526883</xdr:colOff>
      <xdr:row>44</xdr:row>
      <xdr:rowOff>1111752</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8004342" y="659230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52</xdr:row>
      <xdr:rowOff>1036053</xdr:rowOff>
    </xdr:from>
    <xdr:to>
      <xdr:col>5</xdr:col>
      <xdr:colOff>458847</xdr:colOff>
      <xdr:row>52</xdr:row>
      <xdr:rowOff>1312278</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349051" y="8274694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150394</xdr:colOff>
      <xdr:row>53</xdr:row>
      <xdr:rowOff>434473</xdr:rowOff>
    </xdr:from>
    <xdr:to>
      <xdr:col>5</xdr:col>
      <xdr:colOff>426619</xdr:colOff>
      <xdr:row>53</xdr:row>
      <xdr:rowOff>710698</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904078" y="813802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54</xdr:row>
      <xdr:rowOff>601579</xdr:rowOff>
    </xdr:from>
    <xdr:to>
      <xdr:col>5</xdr:col>
      <xdr:colOff>443330</xdr:colOff>
      <xdr:row>54</xdr:row>
      <xdr:rowOff>877804</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920789" y="8288421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751974</xdr:rowOff>
    </xdr:from>
    <xdr:to>
      <xdr:col>5</xdr:col>
      <xdr:colOff>458847</xdr:colOff>
      <xdr:row>55</xdr:row>
      <xdr:rowOff>1028199</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9051" y="878603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56</xdr:row>
      <xdr:rowOff>785394</xdr:rowOff>
    </xdr:from>
    <xdr:to>
      <xdr:col>5</xdr:col>
      <xdr:colOff>460041</xdr:colOff>
      <xdr:row>56</xdr:row>
      <xdr:rowOff>1061619</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937500" y="8669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969210</xdr:rowOff>
    </xdr:from>
    <xdr:to>
      <xdr:col>5</xdr:col>
      <xdr:colOff>493462</xdr:colOff>
      <xdr:row>57</xdr:row>
      <xdr:rowOff>1245435</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970921" y="887997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250657</xdr:colOff>
      <xdr:row>59</xdr:row>
      <xdr:rowOff>568158</xdr:rowOff>
    </xdr:from>
    <xdr:to>
      <xdr:col>5</xdr:col>
      <xdr:colOff>526882</xdr:colOff>
      <xdr:row>59</xdr:row>
      <xdr:rowOff>844383</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8004341" y="9403013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196230</xdr:colOff>
      <xdr:row>60</xdr:row>
      <xdr:rowOff>1498218</xdr:rowOff>
    </xdr:from>
    <xdr:to>
      <xdr:col>5</xdr:col>
      <xdr:colOff>472455</xdr:colOff>
      <xdr:row>60</xdr:row>
      <xdr:rowOff>1774443</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367194" y="1006262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62</xdr:row>
      <xdr:rowOff>635000</xdr:rowOff>
    </xdr:from>
    <xdr:to>
      <xdr:col>5</xdr:col>
      <xdr:colOff>476752</xdr:colOff>
      <xdr:row>62</xdr:row>
      <xdr:rowOff>911225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954211" y="99527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212463</xdr:colOff>
      <xdr:row>63</xdr:row>
      <xdr:rowOff>501316</xdr:rowOff>
    </xdr:from>
    <xdr:to>
      <xdr:col>5</xdr:col>
      <xdr:colOff>488688</xdr:colOff>
      <xdr:row>63</xdr:row>
      <xdr:rowOff>777541</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378892" y="1045732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64</xdr:row>
      <xdr:rowOff>467895</xdr:rowOff>
    </xdr:from>
    <xdr:to>
      <xdr:col>5</xdr:col>
      <xdr:colOff>476751</xdr:colOff>
      <xdr:row>64</xdr:row>
      <xdr:rowOff>744120</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954210" y="1021347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167105</xdr:colOff>
      <xdr:row>65</xdr:row>
      <xdr:rowOff>534737</xdr:rowOff>
    </xdr:from>
    <xdr:to>
      <xdr:col>5</xdr:col>
      <xdr:colOff>443330</xdr:colOff>
      <xdr:row>65</xdr:row>
      <xdr:rowOff>810962</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920789" y="10343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66</xdr:row>
      <xdr:rowOff>350921</xdr:rowOff>
    </xdr:from>
    <xdr:to>
      <xdr:col>5</xdr:col>
      <xdr:colOff>476752</xdr:colOff>
      <xdr:row>66</xdr:row>
      <xdr:rowOff>627146</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954211" y="1047081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203629</xdr:colOff>
      <xdr:row>67</xdr:row>
      <xdr:rowOff>720223</xdr:rowOff>
    </xdr:from>
    <xdr:to>
      <xdr:col>5</xdr:col>
      <xdr:colOff>479854</xdr:colOff>
      <xdr:row>67</xdr:row>
      <xdr:rowOff>996448</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973308" y="1145711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68</xdr:row>
      <xdr:rowOff>1570790</xdr:rowOff>
    </xdr:from>
    <xdr:to>
      <xdr:col>5</xdr:col>
      <xdr:colOff>493462</xdr:colOff>
      <xdr:row>68</xdr:row>
      <xdr:rowOff>1847015</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970921" y="1082675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205301</xdr:colOff>
      <xdr:row>69</xdr:row>
      <xdr:rowOff>914304</xdr:rowOff>
    </xdr:from>
    <xdr:to>
      <xdr:col>5</xdr:col>
      <xdr:colOff>481526</xdr:colOff>
      <xdr:row>69</xdr:row>
      <xdr:rowOff>1190529</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371730" y="116620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71</xdr:row>
      <xdr:rowOff>735263</xdr:rowOff>
    </xdr:from>
    <xdr:to>
      <xdr:col>5</xdr:col>
      <xdr:colOff>493462</xdr:colOff>
      <xdr:row>71</xdr:row>
      <xdr:rowOff>1011488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970921" y="1143167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224902</xdr:colOff>
      <xdr:row>82</xdr:row>
      <xdr:rowOff>1598197</xdr:rowOff>
    </xdr:from>
    <xdr:to>
      <xdr:col>5</xdr:col>
      <xdr:colOff>501127</xdr:colOff>
      <xdr:row>82</xdr:row>
      <xdr:rowOff>1874422</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994581" y="1382955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87</xdr:row>
      <xdr:rowOff>880613</xdr:rowOff>
    </xdr:from>
    <xdr:to>
      <xdr:col>5</xdr:col>
      <xdr:colOff>527829</xdr:colOff>
      <xdr:row>87</xdr:row>
      <xdr:rowOff>1156838</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8015378" y="1369083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1132217</xdr:rowOff>
    </xdr:from>
    <xdr:to>
      <xdr:col>5</xdr:col>
      <xdr:colOff>491885</xdr:colOff>
      <xdr:row>88</xdr:row>
      <xdr:rowOff>1408442</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979434" y="13919080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89</xdr:row>
      <xdr:rowOff>916557</xdr:rowOff>
    </xdr:from>
    <xdr:to>
      <xdr:col>5</xdr:col>
      <xdr:colOff>419999</xdr:colOff>
      <xdr:row>89</xdr:row>
      <xdr:rowOff>1192782</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907548" y="1416169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10</xdr:row>
      <xdr:rowOff>966107</xdr:rowOff>
    </xdr:from>
    <xdr:to>
      <xdr:col>5</xdr:col>
      <xdr:colOff>507546</xdr:colOff>
      <xdr:row>10</xdr:row>
      <xdr:rowOff>1242332</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8001000" y="9511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45</xdr:row>
      <xdr:rowOff>911679</xdr:rowOff>
    </xdr:from>
    <xdr:to>
      <xdr:col>5</xdr:col>
      <xdr:colOff>453118</xdr:colOff>
      <xdr:row>45</xdr:row>
      <xdr:rowOff>1187904</xdr:rowOff>
    </xdr:to>
    <xdr:sp macro="" textlink="">
      <xdr:nvSpPr>
        <xdr:cNvPr id="72" name="Elipse 71">
          <a:extLst>
            <a:ext uri="{FF2B5EF4-FFF2-40B4-BE49-F238E27FC236}">
              <a16:creationId xmlns:a16="http://schemas.microsoft.com/office/drawing/2014/main" id="{C7DA4DCE-DC72-4046-BFF8-78A716481D2E}"/>
            </a:ext>
          </a:extLst>
        </xdr:cNvPr>
        <xdr:cNvSpPr>
          <a:spLocks noChangeArrowheads="1"/>
        </xdr:cNvSpPr>
      </xdr:nvSpPr>
      <xdr:spPr bwMode="auto">
        <a:xfrm>
          <a:off x="7946572" y="67926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7</xdr:row>
      <xdr:rowOff>591909</xdr:rowOff>
    </xdr:from>
    <xdr:to>
      <xdr:col>5</xdr:col>
      <xdr:colOff>476251</xdr:colOff>
      <xdr:row>7</xdr:row>
      <xdr:rowOff>870856</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388679" y="457880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58</xdr:row>
      <xdr:rowOff>2136321</xdr:rowOff>
    </xdr:from>
    <xdr:to>
      <xdr:col>5</xdr:col>
      <xdr:colOff>493940</xdr:colOff>
      <xdr:row>58</xdr:row>
      <xdr:rowOff>2412546</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388679" y="98964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75</xdr:row>
      <xdr:rowOff>870858</xdr:rowOff>
    </xdr:from>
    <xdr:to>
      <xdr:col>5</xdr:col>
      <xdr:colOff>505641</xdr:colOff>
      <xdr:row>75</xdr:row>
      <xdr:rowOff>1145178</xdr:rowOff>
    </xdr:to>
    <xdr:sp macro="" textlink="">
      <xdr:nvSpPr>
        <xdr:cNvPr id="77" name="Elipse 76">
          <a:extLst>
            <a:ext uri="{FF2B5EF4-FFF2-40B4-BE49-F238E27FC236}">
              <a16:creationId xmlns:a16="http://schemas.microsoft.com/office/drawing/2014/main" id="{FA467B01-D660-4AA4-9BD4-1E7ADCD00BAB}"/>
            </a:ext>
          </a:extLst>
        </xdr:cNvPr>
        <xdr:cNvSpPr>
          <a:spLocks noChangeArrowheads="1"/>
        </xdr:cNvSpPr>
      </xdr:nvSpPr>
      <xdr:spPr bwMode="auto">
        <a:xfrm>
          <a:off x="7402285" y="124342072"/>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204107</xdr:colOff>
      <xdr:row>17</xdr:row>
      <xdr:rowOff>2394857</xdr:rowOff>
    </xdr:from>
    <xdr:to>
      <xdr:col>5</xdr:col>
      <xdr:colOff>480332</xdr:colOff>
      <xdr:row>17</xdr:row>
      <xdr:rowOff>2671082</xdr:rowOff>
    </xdr:to>
    <xdr:sp macro="" textlink="">
      <xdr:nvSpPr>
        <xdr:cNvPr id="71" name="Elipse 22">
          <a:extLst>
            <a:ext uri="{FF2B5EF4-FFF2-40B4-BE49-F238E27FC236}">
              <a16:creationId xmlns:a16="http://schemas.microsoft.com/office/drawing/2014/main" id="{0A2838C5-F43E-4B11-A3EC-D707B4C5E900}"/>
            </a:ext>
          </a:extLst>
        </xdr:cNvPr>
        <xdr:cNvSpPr>
          <a:spLocks noChangeArrowheads="1"/>
        </xdr:cNvSpPr>
      </xdr:nvSpPr>
      <xdr:spPr bwMode="auto">
        <a:xfrm>
          <a:off x="7375071" y="252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174113</xdr:colOff>
      <xdr:row>11</xdr:row>
      <xdr:rowOff>1331452</xdr:rowOff>
    </xdr:from>
    <xdr:to>
      <xdr:col>5</xdr:col>
      <xdr:colOff>448433</xdr:colOff>
      <xdr:row>11</xdr:row>
      <xdr:rowOff>1605772</xdr:rowOff>
    </xdr:to>
    <xdr:sp macro="" textlink="">
      <xdr:nvSpPr>
        <xdr:cNvPr id="65" name="Elipse 64">
          <a:extLst>
            <a:ext uri="{FF2B5EF4-FFF2-40B4-BE49-F238E27FC236}">
              <a16:creationId xmlns:a16="http://schemas.microsoft.com/office/drawing/2014/main" id="{D5D11803-5A9E-43EE-AD8D-6DD1890A44D4}"/>
            </a:ext>
          </a:extLst>
        </xdr:cNvPr>
        <xdr:cNvSpPr>
          <a:spLocks noChangeArrowheads="1"/>
        </xdr:cNvSpPr>
      </xdr:nvSpPr>
      <xdr:spPr bwMode="auto">
        <a:xfrm>
          <a:off x="7353710" y="13171129"/>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opLeftCell="C11" workbookViewId="0">
      <selection activeCell="A2" sqref="A2"/>
    </sheetView>
  </sheetViews>
  <sheetFormatPr baseColWidth="10" defaultRowHeight="15" x14ac:dyDescent="0.25"/>
  <cols>
    <col min="1" max="1" width="23.85546875" customWidth="1"/>
    <col min="2" max="2" width="65.7109375" style="4" customWidth="1"/>
  </cols>
  <sheetData>
    <row r="1" spans="1:2" ht="18.75" x14ac:dyDescent="0.3">
      <c r="A1" s="8" t="s">
        <v>132</v>
      </c>
    </row>
    <row r="2" spans="1:2" x14ac:dyDescent="0.25">
      <c r="A2" s="9">
        <v>35803</v>
      </c>
    </row>
    <row r="3" spans="1:2" x14ac:dyDescent="0.25">
      <c r="A3" t="s">
        <v>133</v>
      </c>
    </row>
    <row r="4" spans="1:2" x14ac:dyDescent="0.25">
      <c r="A4" s="6" t="s">
        <v>131</v>
      </c>
      <c r="B4" s="7" t="s">
        <v>136</v>
      </c>
    </row>
    <row r="5" spans="1:2" ht="105" x14ac:dyDescent="0.25">
      <c r="A5" s="164" t="s">
        <v>134</v>
      </c>
      <c r="B5" s="2" t="s">
        <v>135</v>
      </c>
    </row>
    <row r="6" spans="1:2" ht="45" x14ac:dyDescent="0.25">
      <c r="A6" s="164"/>
      <c r="B6" s="4" t="s">
        <v>137</v>
      </c>
    </row>
    <row r="7" spans="1:2" ht="45" x14ac:dyDescent="0.25">
      <c r="A7" s="164"/>
      <c r="B7" s="4" t="s">
        <v>138</v>
      </c>
    </row>
    <row r="8" spans="1:2" ht="45" x14ac:dyDescent="0.25">
      <c r="A8" s="164"/>
      <c r="B8" s="4" t="s">
        <v>139</v>
      </c>
    </row>
    <row r="9" spans="1:2" ht="105" x14ac:dyDescent="0.25">
      <c r="A9" s="164"/>
      <c r="B9" s="4" t="s">
        <v>140</v>
      </c>
    </row>
    <row r="10" spans="1:2" ht="60" x14ac:dyDescent="0.25">
      <c r="A10" s="164"/>
      <c r="B10" s="4" t="s">
        <v>141</v>
      </c>
    </row>
    <row r="11" spans="1:2" ht="72.75" x14ac:dyDescent="0.25">
      <c r="A11" s="164" t="s">
        <v>142</v>
      </c>
      <c r="B11" s="4" t="s">
        <v>143</v>
      </c>
    </row>
    <row r="12" spans="1:2" ht="300" x14ac:dyDescent="0.25">
      <c r="A12" s="164"/>
      <c r="B12" s="4" t="s">
        <v>144</v>
      </c>
    </row>
    <row r="13" spans="1:2" ht="75" x14ac:dyDescent="0.25">
      <c r="A13" s="164"/>
      <c r="B13" s="4" t="s">
        <v>145</v>
      </c>
    </row>
    <row r="14" spans="1:2" ht="165" x14ac:dyDescent="0.25">
      <c r="A14" s="164"/>
      <c r="B14" s="4" t="s">
        <v>146</v>
      </c>
    </row>
    <row r="15" spans="1:2" ht="135" x14ac:dyDescent="0.25">
      <c r="A15" s="164" t="s">
        <v>147</v>
      </c>
      <c r="B15" s="4" t="s">
        <v>148</v>
      </c>
    </row>
    <row r="16" spans="1:2" ht="120" x14ac:dyDescent="0.25">
      <c r="A16" s="164"/>
      <c r="B16" s="4" t="s">
        <v>149</v>
      </c>
    </row>
    <row r="17" spans="1:2" ht="135" x14ac:dyDescent="0.25">
      <c r="A17" s="164" t="s">
        <v>150</v>
      </c>
      <c r="B17" s="4" t="s">
        <v>151</v>
      </c>
    </row>
    <row r="18" spans="1:2" ht="90" x14ac:dyDescent="0.25">
      <c r="A18" s="164"/>
      <c r="B18" s="4" t="s">
        <v>152</v>
      </c>
    </row>
    <row r="19" spans="1:2" ht="300" x14ac:dyDescent="0.25">
      <c r="A19" s="164"/>
      <c r="B19" s="4" t="s">
        <v>153</v>
      </c>
    </row>
    <row r="20" spans="1:2" ht="30" x14ac:dyDescent="0.25">
      <c r="A20" s="164"/>
      <c r="B20" s="4" t="s">
        <v>154</v>
      </c>
    </row>
    <row r="21" spans="1:2" ht="60" x14ac:dyDescent="0.25">
      <c r="A21" s="164" t="s">
        <v>155</v>
      </c>
      <c r="B21" s="4" t="s">
        <v>156</v>
      </c>
    </row>
    <row r="22" spans="1:2" ht="135" x14ac:dyDescent="0.25">
      <c r="A22" s="164"/>
      <c r="B22" s="5" t="s">
        <v>158</v>
      </c>
    </row>
    <row r="23" spans="1:2" ht="60" x14ac:dyDescent="0.25">
      <c r="A23" s="164"/>
      <c r="B23" s="4" t="s">
        <v>157</v>
      </c>
    </row>
    <row r="24" spans="1:2" ht="60" x14ac:dyDescent="0.25">
      <c r="A24" s="164"/>
      <c r="B24" s="4" t="s">
        <v>159</v>
      </c>
    </row>
    <row r="25" spans="1:2" ht="45" x14ac:dyDescent="0.25">
      <c r="A25" s="164"/>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view="pageBreakPreview" topLeftCell="D37" zoomScale="80" zoomScaleNormal="70" zoomScaleSheetLayoutView="80" workbookViewId="0">
      <selection activeCell="I42" sqref="I42"/>
    </sheetView>
  </sheetViews>
  <sheetFormatPr baseColWidth="10" defaultColWidth="11.42578125" defaultRowHeight="12.75" x14ac:dyDescent="0.2"/>
  <cols>
    <col min="1" max="1" width="10" style="10" customWidth="1"/>
    <col min="2" max="2" width="13.140625" style="10" customWidth="1"/>
    <col min="3" max="3" width="36.28515625" style="10" customWidth="1"/>
    <col min="4" max="4" width="16.7109375" style="10" customWidth="1"/>
    <col min="5" max="5" width="15.42578125" style="10" customWidth="1"/>
    <col min="6" max="6" width="10.42578125" style="10" customWidth="1"/>
    <col min="7" max="7" width="14.5703125" style="10" customWidth="1"/>
    <col min="8" max="8" width="52.7109375" style="10" customWidth="1"/>
    <col min="9" max="9" width="82.7109375" style="67" customWidth="1"/>
    <col min="10" max="16384" width="11.42578125" style="10"/>
  </cols>
  <sheetData>
    <row r="1" spans="1:12" ht="43.5" customHeight="1" x14ac:dyDescent="0.2">
      <c r="A1" s="166" t="s">
        <v>183</v>
      </c>
      <c r="B1" s="166"/>
      <c r="C1" s="166"/>
      <c r="D1" s="166"/>
      <c r="E1" s="166"/>
      <c r="F1" s="166"/>
      <c r="G1" s="166"/>
      <c r="H1" s="166"/>
      <c r="I1" s="166"/>
    </row>
    <row r="2" spans="1:12" ht="15" x14ac:dyDescent="0.2">
      <c r="A2" s="168" t="s">
        <v>161</v>
      </c>
      <c r="B2" s="168"/>
      <c r="C2" s="168"/>
      <c r="D2" s="168"/>
      <c r="E2" s="102"/>
      <c r="F2" s="102"/>
      <c r="G2" s="102"/>
      <c r="H2" s="102"/>
      <c r="I2" s="102"/>
    </row>
    <row r="3" spans="1:12" ht="15" x14ac:dyDescent="0.2">
      <c r="A3" s="168" t="s">
        <v>109</v>
      </c>
      <c r="B3" s="168"/>
      <c r="C3" s="168"/>
      <c r="D3" s="168"/>
      <c r="E3" s="102"/>
      <c r="F3" s="102"/>
      <c r="G3" s="102"/>
      <c r="H3" s="102"/>
      <c r="I3" s="102"/>
    </row>
    <row r="4" spans="1:12" ht="15.75" customHeight="1" x14ac:dyDescent="0.2">
      <c r="A4" s="168" t="s">
        <v>110</v>
      </c>
      <c r="B4" s="168"/>
      <c r="C4" s="168"/>
      <c r="D4" s="168"/>
      <c r="E4" s="102"/>
      <c r="F4" s="102"/>
      <c r="G4" s="102"/>
      <c r="H4" s="102"/>
      <c r="I4" s="102"/>
    </row>
    <row r="5" spans="1:12" ht="15" x14ac:dyDescent="0.2">
      <c r="A5" s="168" t="s">
        <v>111</v>
      </c>
      <c r="B5" s="168"/>
      <c r="C5" s="168"/>
      <c r="D5" s="168"/>
      <c r="E5" s="102"/>
      <c r="F5" s="102"/>
      <c r="G5" s="102"/>
      <c r="H5" s="102"/>
      <c r="I5" s="102"/>
    </row>
    <row r="6" spans="1:12" ht="13.5" thickBot="1" x14ac:dyDescent="0.25">
      <c r="A6" s="85"/>
      <c r="B6" s="85"/>
      <c r="C6" s="85"/>
      <c r="D6" s="85"/>
      <c r="E6" s="85"/>
      <c r="F6" s="85"/>
      <c r="G6" s="85"/>
      <c r="H6" s="85"/>
      <c r="I6" s="85"/>
    </row>
    <row r="7" spans="1:12" ht="13.5" thickBot="1" x14ac:dyDescent="0.25">
      <c r="A7" s="11" t="s">
        <v>165</v>
      </c>
      <c r="B7" s="12"/>
      <c r="C7" s="12"/>
      <c r="D7" s="13"/>
      <c r="E7" s="13"/>
      <c r="F7" s="13"/>
      <c r="G7" s="13"/>
      <c r="H7" s="41"/>
      <c r="I7" s="95"/>
    </row>
    <row r="8" spans="1:12" ht="39" customHeight="1" thickBot="1" x14ac:dyDescent="0.25">
      <c r="A8" s="14" t="s">
        <v>0</v>
      </c>
      <c r="B8" s="12" t="s">
        <v>1</v>
      </c>
      <c r="C8" s="14" t="s">
        <v>2</v>
      </c>
      <c r="D8" s="15" t="s">
        <v>171</v>
      </c>
      <c r="E8" s="13" t="s">
        <v>172</v>
      </c>
      <c r="F8" s="15" t="s">
        <v>182</v>
      </c>
      <c r="G8" s="41" t="s">
        <v>326</v>
      </c>
      <c r="H8" s="41" t="s">
        <v>319</v>
      </c>
      <c r="I8" s="49" t="s">
        <v>344</v>
      </c>
      <c r="J8" s="10" t="s">
        <v>313</v>
      </c>
      <c r="K8" s="10" t="s">
        <v>314</v>
      </c>
      <c r="L8" s="10" t="s">
        <v>315</v>
      </c>
    </row>
    <row r="9" spans="1:12" ht="159.75" customHeight="1" x14ac:dyDescent="0.2">
      <c r="A9" s="16" t="s">
        <v>3</v>
      </c>
      <c r="B9" s="17" t="s">
        <v>4</v>
      </c>
      <c r="C9" s="17" t="s">
        <v>5</v>
      </c>
      <c r="D9" s="17" t="s">
        <v>6</v>
      </c>
      <c r="E9" s="27" t="s">
        <v>173</v>
      </c>
      <c r="F9" s="56"/>
      <c r="G9" s="57" t="s">
        <v>320</v>
      </c>
      <c r="H9" s="58" t="s">
        <v>388</v>
      </c>
      <c r="I9" s="121" t="s">
        <v>389</v>
      </c>
    </row>
    <row r="10" spans="1:12" ht="51.75" customHeight="1" thickBot="1" x14ac:dyDescent="0.25">
      <c r="A10" s="21" t="s">
        <v>7</v>
      </c>
      <c r="B10" s="22" t="s">
        <v>8</v>
      </c>
      <c r="C10" s="22" t="s">
        <v>9</v>
      </c>
      <c r="D10" s="22" t="s">
        <v>10</v>
      </c>
      <c r="E10" s="28" t="s">
        <v>173</v>
      </c>
      <c r="F10" s="23"/>
      <c r="G10" s="42" t="s">
        <v>321</v>
      </c>
      <c r="H10" s="50" t="s">
        <v>390</v>
      </c>
      <c r="I10" s="50" t="s">
        <v>173</v>
      </c>
    </row>
    <row r="11" spans="1:12" ht="13.5" thickBot="1" x14ac:dyDescent="0.25">
      <c r="A11" s="30" t="s">
        <v>166</v>
      </c>
      <c r="B11" s="31"/>
      <c r="C11" s="31"/>
      <c r="D11" s="32"/>
      <c r="E11" s="32"/>
      <c r="F11" s="32"/>
      <c r="G11" s="32"/>
      <c r="H11" s="32"/>
      <c r="I11" s="88"/>
    </row>
    <row r="12" spans="1:12" ht="39" thickBot="1" x14ac:dyDescent="0.25">
      <c r="A12" s="14" t="s">
        <v>0</v>
      </c>
      <c r="B12" s="12" t="s">
        <v>1</v>
      </c>
      <c r="C12" s="14" t="s">
        <v>2</v>
      </c>
      <c r="D12" s="15" t="s">
        <v>171</v>
      </c>
      <c r="E12" s="13" t="s">
        <v>172</v>
      </c>
      <c r="F12" s="15" t="s">
        <v>162</v>
      </c>
      <c r="G12" s="41" t="s">
        <v>326</v>
      </c>
      <c r="H12" s="15" t="s">
        <v>319</v>
      </c>
      <c r="I12" s="49" t="s">
        <v>344</v>
      </c>
    </row>
    <row r="13" spans="1:12" ht="204.75" customHeight="1" x14ac:dyDescent="0.2">
      <c r="A13" s="16" t="s">
        <v>11</v>
      </c>
      <c r="B13" s="17" t="s">
        <v>12</v>
      </c>
      <c r="C13" s="17" t="s">
        <v>13</v>
      </c>
      <c r="D13" s="17" t="s">
        <v>14</v>
      </c>
      <c r="E13" s="27" t="s">
        <v>173</v>
      </c>
      <c r="F13" s="17"/>
      <c r="G13" s="44" t="s">
        <v>323</v>
      </c>
      <c r="H13" s="58" t="s">
        <v>391</v>
      </c>
      <c r="I13" s="148" t="s">
        <v>504</v>
      </c>
      <c r="J13" s="10">
        <v>1</v>
      </c>
    </row>
    <row r="14" spans="1:12" ht="228.75" customHeight="1" x14ac:dyDescent="0.2">
      <c r="A14" s="19" t="s">
        <v>15</v>
      </c>
      <c r="B14" s="20" t="s">
        <v>16</v>
      </c>
      <c r="C14" s="20" t="s">
        <v>163</v>
      </c>
      <c r="D14" s="20" t="s">
        <v>17</v>
      </c>
      <c r="E14" s="48" t="s">
        <v>173</v>
      </c>
      <c r="F14" s="20"/>
      <c r="G14" s="45" t="s">
        <v>323</v>
      </c>
      <c r="H14" s="55" t="s">
        <v>392</v>
      </c>
      <c r="I14" s="160" t="s">
        <v>490</v>
      </c>
      <c r="J14" s="10">
        <v>1</v>
      </c>
      <c r="K14" s="38"/>
      <c r="L14" s="39"/>
    </row>
    <row r="15" spans="1:12" ht="274.5" customHeight="1" x14ac:dyDescent="0.2">
      <c r="A15" s="19" t="s">
        <v>18</v>
      </c>
      <c r="B15" s="20" t="s">
        <v>19</v>
      </c>
      <c r="C15" s="20" t="s">
        <v>20</v>
      </c>
      <c r="D15" s="20" t="s">
        <v>21</v>
      </c>
      <c r="E15" s="48" t="s">
        <v>173</v>
      </c>
      <c r="F15" s="20"/>
      <c r="G15" s="45" t="s">
        <v>324</v>
      </c>
      <c r="H15" s="36" t="s">
        <v>460</v>
      </c>
      <c r="I15" s="142" t="s">
        <v>491</v>
      </c>
      <c r="J15" s="10">
        <v>1</v>
      </c>
    </row>
    <row r="16" spans="1:12" ht="333" customHeight="1" x14ac:dyDescent="0.2">
      <c r="A16" s="19" t="s">
        <v>22</v>
      </c>
      <c r="B16" s="20" t="s">
        <v>23</v>
      </c>
      <c r="C16" s="20" t="s">
        <v>24</v>
      </c>
      <c r="D16" s="25" t="s">
        <v>25</v>
      </c>
      <c r="E16" s="48" t="s">
        <v>173</v>
      </c>
      <c r="F16" s="25"/>
      <c r="G16" s="46" t="s">
        <v>338</v>
      </c>
      <c r="H16" s="52" t="s">
        <v>393</v>
      </c>
      <c r="I16" s="141" t="s">
        <v>468</v>
      </c>
      <c r="J16" s="67">
        <v>1</v>
      </c>
    </row>
    <row r="17" spans="1:10" ht="363.75" customHeight="1" x14ac:dyDescent="0.2">
      <c r="A17" s="19" t="s">
        <v>22</v>
      </c>
      <c r="B17" s="20" t="s">
        <v>26</v>
      </c>
      <c r="C17" s="29" t="s">
        <v>27</v>
      </c>
      <c r="D17" s="20" t="s">
        <v>28</v>
      </c>
      <c r="E17" s="48" t="s">
        <v>173</v>
      </c>
      <c r="F17" s="25"/>
      <c r="G17" s="45" t="s">
        <v>324</v>
      </c>
      <c r="H17" s="36" t="s">
        <v>461</v>
      </c>
      <c r="I17" s="141" t="s">
        <v>492</v>
      </c>
      <c r="J17" s="67">
        <v>1</v>
      </c>
    </row>
    <row r="18" spans="1:10" ht="261" customHeight="1" x14ac:dyDescent="0.2">
      <c r="A18" s="19" t="s">
        <v>29</v>
      </c>
      <c r="B18" s="20" t="s">
        <v>30</v>
      </c>
      <c r="C18" s="25" t="s">
        <v>343</v>
      </c>
      <c r="D18" s="20" t="s">
        <v>31</v>
      </c>
      <c r="E18" s="48" t="s">
        <v>173</v>
      </c>
      <c r="F18" s="90"/>
      <c r="G18" s="46" t="s">
        <v>342</v>
      </c>
      <c r="H18" s="103" t="s">
        <v>387</v>
      </c>
      <c r="I18" s="139" t="s">
        <v>493</v>
      </c>
      <c r="J18" s="10">
        <v>1</v>
      </c>
    </row>
    <row r="19" spans="1:10" ht="174" customHeight="1" x14ac:dyDescent="0.2">
      <c r="A19" s="19" t="s">
        <v>32</v>
      </c>
      <c r="B19" s="20" t="s">
        <v>33</v>
      </c>
      <c r="C19" s="20" t="s">
        <v>34</v>
      </c>
      <c r="D19" s="20" t="s">
        <v>35</v>
      </c>
      <c r="E19" s="48" t="s">
        <v>173</v>
      </c>
      <c r="F19" s="25"/>
      <c r="G19" s="46" t="s">
        <v>173</v>
      </c>
      <c r="H19" s="83" t="s">
        <v>173</v>
      </c>
      <c r="I19" s="24" t="s">
        <v>345</v>
      </c>
    </row>
    <row r="20" spans="1:10" ht="147" customHeight="1" x14ac:dyDescent="0.2">
      <c r="A20" s="19" t="s">
        <v>36</v>
      </c>
      <c r="B20" s="20" t="s">
        <v>37</v>
      </c>
      <c r="C20" s="20" t="s">
        <v>38</v>
      </c>
      <c r="D20" s="20" t="s">
        <v>39</v>
      </c>
      <c r="E20" s="48" t="s">
        <v>173</v>
      </c>
      <c r="F20" s="25"/>
      <c r="G20" s="46" t="s">
        <v>322</v>
      </c>
      <c r="H20" s="36" t="s">
        <v>370</v>
      </c>
      <c r="I20" s="142" t="s">
        <v>372</v>
      </c>
      <c r="J20" s="67"/>
    </row>
    <row r="21" spans="1:10" ht="69.75" hidden="1" customHeight="1" x14ac:dyDescent="0.2">
      <c r="A21" s="19" t="s">
        <v>40</v>
      </c>
      <c r="B21" s="20" t="s">
        <v>41</v>
      </c>
      <c r="C21" s="20" t="s">
        <v>42</v>
      </c>
      <c r="D21" s="25" t="s">
        <v>43</v>
      </c>
      <c r="E21" s="48" t="s">
        <v>173</v>
      </c>
      <c r="F21" s="25"/>
      <c r="G21" s="46" t="s">
        <v>325</v>
      </c>
      <c r="H21" s="156"/>
      <c r="I21" s="142"/>
    </row>
    <row r="22" spans="1:10" ht="117.75" customHeight="1" x14ac:dyDescent="0.2">
      <c r="A22" s="19" t="s">
        <v>44</v>
      </c>
      <c r="B22" s="20" t="s">
        <v>45</v>
      </c>
      <c r="C22" s="20" t="s">
        <v>46</v>
      </c>
      <c r="D22" s="20" t="s">
        <v>47</v>
      </c>
      <c r="E22" s="20"/>
      <c r="F22" s="20"/>
      <c r="G22" s="45"/>
      <c r="H22" s="83" t="s">
        <v>173</v>
      </c>
      <c r="I22" s="83" t="s">
        <v>173</v>
      </c>
    </row>
    <row r="23" spans="1:10" ht="75.75" customHeight="1" thickBot="1" x14ac:dyDescent="0.25">
      <c r="A23" s="21" t="s">
        <v>48</v>
      </c>
      <c r="B23" s="22" t="s">
        <v>49</v>
      </c>
      <c r="C23" s="22" t="s">
        <v>50</v>
      </c>
      <c r="D23" s="22" t="s">
        <v>51</v>
      </c>
      <c r="E23" s="28" t="s">
        <v>173</v>
      </c>
      <c r="F23" s="22"/>
      <c r="G23" s="60" t="s">
        <v>322</v>
      </c>
      <c r="H23" s="47" t="s">
        <v>370</v>
      </c>
      <c r="I23" s="47" t="s">
        <v>397</v>
      </c>
      <c r="J23" s="67"/>
    </row>
    <row r="24" spans="1:10" ht="13.5" thickBot="1" x14ac:dyDescent="0.25">
      <c r="A24" s="30" t="s">
        <v>167</v>
      </c>
      <c r="B24" s="31"/>
      <c r="C24" s="31"/>
      <c r="D24" s="32"/>
      <c r="E24" s="32"/>
      <c r="F24" s="32"/>
      <c r="G24" s="43"/>
      <c r="H24" s="32"/>
      <c r="I24" s="88"/>
    </row>
    <row r="25" spans="1:10" ht="39" thickBot="1" x14ac:dyDescent="0.25">
      <c r="A25" s="14" t="s">
        <v>0</v>
      </c>
      <c r="B25" s="12" t="s">
        <v>1</v>
      </c>
      <c r="C25" s="14" t="s">
        <v>2</v>
      </c>
      <c r="D25" s="15" t="s">
        <v>171</v>
      </c>
      <c r="E25" s="61" t="s">
        <v>172</v>
      </c>
      <c r="F25" s="15" t="s">
        <v>162</v>
      </c>
      <c r="G25" s="41" t="s">
        <v>326</v>
      </c>
      <c r="H25" s="41" t="s">
        <v>319</v>
      </c>
      <c r="I25" s="49" t="s">
        <v>344</v>
      </c>
      <c r="J25" s="67"/>
    </row>
    <row r="26" spans="1:10" ht="204" customHeight="1" x14ac:dyDescent="0.2">
      <c r="A26" s="16" t="s">
        <v>52</v>
      </c>
      <c r="B26" s="17" t="s">
        <v>53</v>
      </c>
      <c r="C26" s="17" t="s">
        <v>54</v>
      </c>
      <c r="D26" s="17" t="s">
        <v>55</v>
      </c>
      <c r="E26" s="27" t="s">
        <v>173</v>
      </c>
      <c r="F26" s="17"/>
      <c r="G26" s="44" t="s">
        <v>320</v>
      </c>
      <c r="H26" s="103" t="s">
        <v>394</v>
      </c>
      <c r="I26" s="146" t="s">
        <v>494</v>
      </c>
      <c r="J26" s="67">
        <v>1</v>
      </c>
    </row>
    <row r="27" spans="1:10" ht="106.5" customHeight="1" x14ac:dyDescent="0.2">
      <c r="A27" s="19" t="s">
        <v>57</v>
      </c>
      <c r="B27" s="20" t="s">
        <v>56</v>
      </c>
      <c r="C27" s="20" t="s">
        <v>58</v>
      </c>
      <c r="D27" s="20" t="s">
        <v>59</v>
      </c>
      <c r="E27" s="48" t="s">
        <v>173</v>
      </c>
      <c r="F27" s="20"/>
      <c r="G27" s="45" t="s">
        <v>320</v>
      </c>
      <c r="H27" s="103" t="s">
        <v>398</v>
      </c>
      <c r="I27" s="36" t="s">
        <v>346</v>
      </c>
      <c r="J27" s="67">
        <v>1</v>
      </c>
    </row>
    <row r="28" spans="1:10" ht="320.25" customHeight="1" x14ac:dyDescent="0.2">
      <c r="A28" s="19" t="s">
        <v>60</v>
      </c>
      <c r="B28" s="20" t="s">
        <v>61</v>
      </c>
      <c r="C28" s="33" t="s">
        <v>62</v>
      </c>
      <c r="D28" s="20" t="s">
        <v>63</v>
      </c>
      <c r="E28" s="48" t="s">
        <v>173</v>
      </c>
      <c r="F28" s="20"/>
      <c r="G28" s="45" t="s">
        <v>320</v>
      </c>
      <c r="H28" s="59" t="s">
        <v>395</v>
      </c>
      <c r="I28" s="150" t="s">
        <v>488</v>
      </c>
      <c r="J28" s="67">
        <v>1</v>
      </c>
    </row>
    <row r="29" spans="1:10" ht="89.25" customHeight="1" thickBot="1" x14ac:dyDescent="0.25">
      <c r="A29" s="21" t="s">
        <v>65</v>
      </c>
      <c r="B29" s="22" t="s">
        <v>64</v>
      </c>
      <c r="C29" s="22" t="s">
        <v>66</v>
      </c>
      <c r="D29" s="22" t="s">
        <v>67</v>
      </c>
      <c r="E29" s="28" t="s">
        <v>173</v>
      </c>
      <c r="F29" s="22"/>
      <c r="G29" s="62" t="s">
        <v>320</v>
      </c>
      <c r="H29" s="103" t="s">
        <v>396</v>
      </c>
      <c r="I29" s="47" t="s">
        <v>347</v>
      </c>
    </row>
    <row r="30" spans="1:10" ht="13.5" thickBot="1" x14ac:dyDescent="0.25">
      <c r="A30" s="30" t="s">
        <v>168</v>
      </c>
      <c r="B30" s="31"/>
      <c r="C30" s="31"/>
      <c r="D30" s="32"/>
      <c r="E30" s="32"/>
      <c r="F30" s="32"/>
      <c r="G30" s="43"/>
      <c r="H30" s="32"/>
      <c r="I30" s="88"/>
    </row>
    <row r="31" spans="1:10" ht="39" thickBot="1" x14ac:dyDescent="0.25">
      <c r="A31" s="14" t="s">
        <v>0</v>
      </c>
      <c r="B31" s="12" t="s">
        <v>1</v>
      </c>
      <c r="C31" s="14" t="s">
        <v>2</v>
      </c>
      <c r="D31" s="15" t="s">
        <v>171</v>
      </c>
      <c r="E31" s="61" t="s">
        <v>172</v>
      </c>
      <c r="F31" s="15" t="s">
        <v>162</v>
      </c>
      <c r="G31" s="41" t="s">
        <v>326</v>
      </c>
      <c r="H31" s="41" t="s">
        <v>319</v>
      </c>
      <c r="I31" s="49" t="s">
        <v>344</v>
      </c>
      <c r="J31" s="67"/>
    </row>
    <row r="32" spans="1:10" ht="174" customHeight="1" thickBot="1" x14ac:dyDescent="0.25">
      <c r="A32" s="16" t="s">
        <v>68</v>
      </c>
      <c r="B32" s="17" t="s">
        <v>69</v>
      </c>
      <c r="C32" s="17" t="s">
        <v>70</v>
      </c>
      <c r="D32" s="17" t="s">
        <v>71</v>
      </c>
      <c r="E32" s="17" t="s">
        <v>176</v>
      </c>
      <c r="F32" s="17"/>
      <c r="G32" s="63" t="s">
        <v>340</v>
      </c>
      <c r="H32" s="103" t="s">
        <v>462</v>
      </c>
      <c r="I32" s="51" t="s">
        <v>469</v>
      </c>
      <c r="J32" s="10">
        <v>1</v>
      </c>
    </row>
    <row r="33" spans="1:12" ht="174.75" customHeight="1" x14ac:dyDescent="0.2">
      <c r="A33" s="19" t="s">
        <v>72</v>
      </c>
      <c r="B33" s="20" t="s">
        <v>73</v>
      </c>
      <c r="C33" s="25" t="s">
        <v>75</v>
      </c>
      <c r="D33" s="20" t="s">
        <v>74</v>
      </c>
      <c r="E33" s="48" t="s">
        <v>173</v>
      </c>
      <c r="F33" s="20"/>
      <c r="G33" s="46" t="s">
        <v>341</v>
      </c>
      <c r="H33" s="103" t="s">
        <v>463</v>
      </c>
      <c r="I33" s="51" t="s">
        <v>469</v>
      </c>
      <c r="J33" s="10">
        <v>1</v>
      </c>
    </row>
    <row r="34" spans="1:12" ht="122.25" customHeight="1" x14ac:dyDescent="0.2">
      <c r="A34" s="19" t="s">
        <v>76</v>
      </c>
      <c r="B34" s="20" t="s">
        <v>77</v>
      </c>
      <c r="C34" s="20" t="s">
        <v>78</v>
      </c>
      <c r="D34" s="25" t="s">
        <v>174</v>
      </c>
      <c r="E34" s="48" t="s">
        <v>173</v>
      </c>
      <c r="F34" s="20"/>
      <c r="G34" s="45" t="s">
        <v>328</v>
      </c>
      <c r="H34" s="140" t="s">
        <v>399</v>
      </c>
      <c r="I34" s="52" t="s">
        <v>348</v>
      </c>
      <c r="J34" s="10">
        <v>1</v>
      </c>
    </row>
    <row r="35" spans="1:12" ht="262.5" customHeight="1" x14ac:dyDescent="0.2">
      <c r="A35" s="19" t="s">
        <v>80</v>
      </c>
      <c r="B35" s="20" t="s">
        <v>79</v>
      </c>
      <c r="C35" s="20" t="s">
        <v>81</v>
      </c>
      <c r="D35" s="20" t="s">
        <v>82</v>
      </c>
      <c r="E35" s="48" t="s">
        <v>173</v>
      </c>
      <c r="F35" s="20"/>
      <c r="G35" s="46" t="s">
        <v>339</v>
      </c>
      <c r="H35" s="103" t="s">
        <v>464</v>
      </c>
      <c r="I35" s="109" t="s">
        <v>470</v>
      </c>
      <c r="J35" s="10">
        <v>1</v>
      </c>
    </row>
    <row r="36" spans="1:12" ht="81" customHeight="1" thickBot="1" x14ac:dyDescent="0.25">
      <c r="A36" s="21" t="s">
        <v>83</v>
      </c>
      <c r="B36" s="22" t="s">
        <v>84</v>
      </c>
      <c r="C36" s="22" t="s">
        <v>85</v>
      </c>
      <c r="D36" s="22" t="s">
        <v>86</v>
      </c>
      <c r="E36" s="28" t="s">
        <v>173</v>
      </c>
      <c r="F36" s="22"/>
      <c r="G36" s="62"/>
      <c r="H36" s="22"/>
      <c r="I36" s="64" t="s">
        <v>349</v>
      </c>
      <c r="J36" s="67">
        <v>1</v>
      </c>
    </row>
    <row r="37" spans="1:12" ht="13.5" thickBot="1" x14ac:dyDescent="0.25">
      <c r="A37" s="30" t="s">
        <v>169</v>
      </c>
      <c r="B37" s="31"/>
      <c r="C37" s="31"/>
      <c r="D37" s="32"/>
      <c r="E37" s="32"/>
      <c r="F37" s="32"/>
      <c r="G37" s="43"/>
      <c r="H37" s="32"/>
      <c r="I37" s="88"/>
    </row>
    <row r="38" spans="1:12" ht="39" thickBot="1" x14ac:dyDescent="0.25">
      <c r="A38" s="14" t="s">
        <v>0</v>
      </c>
      <c r="B38" s="12" t="s">
        <v>1</v>
      </c>
      <c r="C38" s="14" t="s">
        <v>2</v>
      </c>
      <c r="D38" s="15" t="s">
        <v>171</v>
      </c>
      <c r="E38" s="13" t="s">
        <v>172</v>
      </c>
      <c r="F38" s="15" t="s">
        <v>162</v>
      </c>
      <c r="G38" s="41" t="s">
        <v>326</v>
      </c>
      <c r="H38" s="41" t="s">
        <v>319</v>
      </c>
      <c r="I38" s="49" t="s">
        <v>344</v>
      </c>
      <c r="J38" s="67"/>
    </row>
    <row r="39" spans="1:12" ht="90" customHeight="1" x14ac:dyDescent="0.2">
      <c r="A39" s="16" t="s">
        <v>87</v>
      </c>
      <c r="B39" s="17" t="s">
        <v>88</v>
      </c>
      <c r="C39" s="17" t="s">
        <v>89</v>
      </c>
      <c r="D39" s="17" t="s">
        <v>90</v>
      </c>
      <c r="E39" s="27" t="s">
        <v>173</v>
      </c>
      <c r="F39" s="17"/>
      <c r="G39" s="44" t="s">
        <v>321</v>
      </c>
      <c r="H39" s="103" t="s">
        <v>400</v>
      </c>
      <c r="I39" s="121" t="s">
        <v>401</v>
      </c>
      <c r="J39" s="67">
        <v>1</v>
      </c>
    </row>
    <row r="40" spans="1:12" ht="81" customHeight="1" thickBot="1" x14ac:dyDescent="0.25">
      <c r="A40" s="19" t="s">
        <v>91</v>
      </c>
      <c r="B40" s="20" t="s">
        <v>92</v>
      </c>
      <c r="C40" s="33" t="s">
        <v>177</v>
      </c>
      <c r="D40" s="25" t="s">
        <v>93</v>
      </c>
      <c r="E40" s="48" t="s">
        <v>173</v>
      </c>
      <c r="F40" s="25"/>
      <c r="G40" s="46" t="s">
        <v>322</v>
      </c>
      <c r="H40" s="156" t="s">
        <v>381</v>
      </c>
      <c r="I40" s="24" t="s">
        <v>402</v>
      </c>
      <c r="J40" s="67">
        <v>1</v>
      </c>
    </row>
    <row r="41" spans="1:12" ht="153" thickBot="1" x14ac:dyDescent="0.25">
      <c r="A41" s="21" t="s">
        <v>94</v>
      </c>
      <c r="B41" s="22" t="s">
        <v>95</v>
      </c>
      <c r="C41" s="22" t="s">
        <v>96</v>
      </c>
      <c r="D41" s="22" t="s">
        <v>97</v>
      </c>
      <c r="E41" s="22" t="s">
        <v>175</v>
      </c>
      <c r="F41" s="22"/>
      <c r="G41" s="62" t="s">
        <v>321</v>
      </c>
      <c r="H41" s="103" t="s">
        <v>400</v>
      </c>
      <c r="I41" s="121" t="s">
        <v>401</v>
      </c>
      <c r="J41" s="67">
        <v>1</v>
      </c>
    </row>
    <row r="42" spans="1:12" ht="13.5" thickBot="1" x14ac:dyDescent="0.25">
      <c r="A42" s="30" t="s">
        <v>170</v>
      </c>
      <c r="B42" s="31"/>
      <c r="C42" s="31"/>
      <c r="D42" s="32"/>
      <c r="E42" s="32"/>
      <c r="F42" s="32"/>
      <c r="G42" s="43"/>
      <c r="H42" s="32"/>
      <c r="I42" s="88"/>
    </row>
    <row r="43" spans="1:12" ht="39" thickBot="1" x14ac:dyDescent="0.25">
      <c r="A43" s="14" t="s">
        <v>0</v>
      </c>
      <c r="B43" s="12" t="s">
        <v>1</v>
      </c>
      <c r="C43" s="14" t="s">
        <v>2</v>
      </c>
      <c r="D43" s="15" t="s">
        <v>171</v>
      </c>
      <c r="E43" s="13" t="s">
        <v>172</v>
      </c>
      <c r="F43" s="15" t="s">
        <v>162</v>
      </c>
      <c r="G43" s="41" t="s">
        <v>326</v>
      </c>
      <c r="H43" s="41" t="s">
        <v>319</v>
      </c>
      <c r="I43" s="49" t="s">
        <v>344</v>
      </c>
      <c r="J43" s="67"/>
    </row>
    <row r="44" spans="1:12" ht="99" customHeight="1" x14ac:dyDescent="0.2">
      <c r="A44" s="16" t="s">
        <v>98</v>
      </c>
      <c r="B44" s="17" t="s">
        <v>99</v>
      </c>
      <c r="C44" s="18" t="s">
        <v>100</v>
      </c>
      <c r="D44" s="17" t="s">
        <v>101</v>
      </c>
      <c r="E44" s="27" t="s">
        <v>173</v>
      </c>
      <c r="F44" s="17"/>
      <c r="G44" s="63" t="s">
        <v>322</v>
      </c>
      <c r="H44" s="157" t="s">
        <v>371</v>
      </c>
      <c r="I44" s="121" t="s">
        <v>403</v>
      </c>
      <c r="J44" s="67">
        <v>1</v>
      </c>
    </row>
    <row r="45" spans="1:12" ht="123.75" customHeight="1" x14ac:dyDescent="0.2">
      <c r="A45" s="19" t="s">
        <v>102</v>
      </c>
      <c r="B45" s="20" t="s">
        <v>103</v>
      </c>
      <c r="C45" s="33" t="s">
        <v>178</v>
      </c>
      <c r="D45" s="20" t="s">
        <v>104</v>
      </c>
      <c r="E45" s="48" t="s">
        <v>173</v>
      </c>
      <c r="F45" s="20"/>
      <c r="G45" s="45" t="s">
        <v>325</v>
      </c>
      <c r="H45" s="20"/>
      <c r="I45" s="24" t="s">
        <v>350</v>
      </c>
      <c r="J45" s="67">
        <v>1</v>
      </c>
    </row>
    <row r="46" spans="1:12" ht="108.75" customHeight="1" thickBot="1" x14ac:dyDescent="0.25">
      <c r="A46" s="21" t="s">
        <v>105</v>
      </c>
      <c r="B46" s="22" t="s">
        <v>107</v>
      </c>
      <c r="C46" s="22" t="s">
        <v>106</v>
      </c>
      <c r="D46" s="22" t="s">
        <v>108</v>
      </c>
      <c r="E46" s="28" t="s">
        <v>164</v>
      </c>
      <c r="F46" s="22"/>
      <c r="G46" s="62"/>
      <c r="H46" s="22"/>
      <c r="I46" s="53" t="s">
        <v>351</v>
      </c>
      <c r="J46" s="67">
        <v>1</v>
      </c>
    </row>
    <row r="47" spans="1:12" x14ac:dyDescent="0.2">
      <c r="A47" s="127"/>
      <c r="B47" s="127"/>
      <c r="C47" s="127"/>
      <c r="D47" s="128" t="s">
        <v>179</v>
      </c>
      <c r="E47" s="129"/>
      <c r="F47" s="130">
        <f>SUM(J47:L47)</f>
        <v>20</v>
      </c>
      <c r="G47" s="131"/>
      <c r="H47" s="130"/>
      <c r="I47" s="130"/>
      <c r="J47" s="10">
        <f>SUM(J9:J46)</f>
        <v>20</v>
      </c>
      <c r="K47" s="10">
        <f>SUM(K9:K46)</f>
        <v>0</v>
      </c>
      <c r="L47" s="10">
        <f>SUM(L9:L46)</f>
        <v>0</v>
      </c>
    </row>
    <row r="48" spans="1:12" x14ac:dyDescent="0.2">
      <c r="A48" s="127"/>
      <c r="B48" s="127"/>
      <c r="C48" s="127"/>
      <c r="D48" s="167" t="s">
        <v>180</v>
      </c>
      <c r="E48" s="167"/>
      <c r="F48" s="130">
        <f>+J47</f>
        <v>20</v>
      </c>
      <c r="G48" s="130"/>
      <c r="H48" s="130"/>
      <c r="I48" s="130"/>
    </row>
    <row r="49" spans="1:12" x14ac:dyDescent="0.2">
      <c r="A49" s="127"/>
      <c r="B49" s="127"/>
      <c r="C49" s="127"/>
      <c r="D49" s="132" t="s">
        <v>310</v>
      </c>
      <c r="E49" s="132"/>
      <c r="F49" s="130">
        <f>+K47</f>
        <v>0</v>
      </c>
      <c r="G49" s="130"/>
      <c r="H49" s="130"/>
      <c r="I49" s="130"/>
    </row>
    <row r="50" spans="1:12" x14ac:dyDescent="0.2">
      <c r="A50" s="127"/>
      <c r="B50" s="127"/>
      <c r="C50" s="127"/>
      <c r="D50" s="132" t="s">
        <v>311</v>
      </c>
      <c r="E50" s="132"/>
      <c r="F50" s="130">
        <f>+L47</f>
        <v>0</v>
      </c>
      <c r="G50" s="130"/>
      <c r="H50" s="130"/>
      <c r="I50" s="130"/>
      <c r="K50" s="34"/>
    </row>
    <row r="51" spans="1:12" x14ac:dyDescent="0.2">
      <c r="A51" s="26"/>
      <c r="B51" s="26"/>
      <c r="C51" s="26"/>
      <c r="D51" s="35" t="s">
        <v>181</v>
      </c>
      <c r="E51" s="35"/>
      <c r="F51" s="40">
        <f>+F48/F47</f>
        <v>1</v>
      </c>
      <c r="G51" s="40"/>
      <c r="H51" s="40"/>
      <c r="I51" s="40"/>
    </row>
    <row r="52" spans="1:12" x14ac:dyDescent="0.2">
      <c r="A52" s="26"/>
      <c r="B52" s="26"/>
      <c r="C52" s="26"/>
      <c r="D52" s="65"/>
      <c r="E52" s="122"/>
      <c r="F52" s="154"/>
      <c r="G52" s="26"/>
      <c r="H52" s="26"/>
      <c r="I52" s="26"/>
      <c r="K52" s="67"/>
      <c r="L52" s="67"/>
    </row>
    <row r="53" spans="1:12" x14ac:dyDescent="0.2">
      <c r="A53" s="26"/>
      <c r="B53" s="26"/>
      <c r="C53" s="26"/>
      <c r="D53" s="165"/>
      <c r="E53" s="165"/>
      <c r="F53" s="123"/>
      <c r="G53" s="26"/>
      <c r="H53" s="26"/>
      <c r="I53" s="26"/>
    </row>
    <row r="54" spans="1:12" x14ac:dyDescent="0.2">
      <c r="A54" s="26"/>
      <c r="B54" s="26"/>
      <c r="C54" s="26"/>
      <c r="D54" s="124"/>
      <c r="E54" s="124"/>
      <c r="F54" s="123"/>
      <c r="G54" s="26"/>
      <c r="H54" s="26"/>
      <c r="I54" s="26"/>
    </row>
    <row r="55" spans="1:12" x14ac:dyDescent="0.2">
      <c r="A55" s="26"/>
      <c r="B55" s="26"/>
      <c r="C55" s="26"/>
      <c r="D55" s="124"/>
      <c r="E55" s="124"/>
      <c r="F55" s="123"/>
      <c r="G55" s="26"/>
      <c r="H55" s="26"/>
      <c r="I55" s="26"/>
    </row>
    <row r="56" spans="1:12" x14ac:dyDescent="0.2">
      <c r="A56" s="26"/>
      <c r="B56" s="26"/>
      <c r="C56" s="26"/>
      <c r="D56" s="65"/>
      <c r="E56" s="65"/>
      <c r="F56" s="125"/>
      <c r="G56" s="26"/>
      <c r="H56" s="26"/>
      <c r="I56" s="26"/>
    </row>
    <row r="57" spans="1:12" x14ac:dyDescent="0.2">
      <c r="A57" s="26"/>
      <c r="B57" s="26"/>
      <c r="C57" s="26"/>
      <c r="D57" s="26"/>
      <c r="E57" s="26"/>
      <c r="F57" s="26"/>
      <c r="G57" s="26"/>
      <c r="H57" s="26"/>
      <c r="I57" s="26"/>
    </row>
    <row r="58" spans="1:12" x14ac:dyDescent="0.2">
      <c r="A58" s="26"/>
      <c r="B58" s="26"/>
      <c r="C58" s="26"/>
      <c r="D58" s="26"/>
      <c r="E58" s="26"/>
      <c r="F58" s="26"/>
      <c r="G58" s="26"/>
      <c r="H58" s="26"/>
      <c r="I58" s="26"/>
    </row>
    <row r="59" spans="1:12" x14ac:dyDescent="0.2">
      <c r="A59" s="26"/>
      <c r="B59" s="26"/>
      <c r="C59" s="26"/>
      <c r="D59" s="26"/>
      <c r="E59" s="26"/>
      <c r="F59" s="26"/>
      <c r="G59" s="26"/>
      <c r="H59" s="26"/>
      <c r="I59" s="26"/>
    </row>
    <row r="60" spans="1:12" x14ac:dyDescent="0.2">
      <c r="A60" s="26"/>
      <c r="B60" s="26"/>
      <c r="C60" s="26"/>
      <c r="D60" s="26"/>
      <c r="E60" s="26"/>
      <c r="F60" s="26"/>
      <c r="G60" s="26"/>
      <c r="H60" s="26"/>
      <c r="I60" s="26"/>
    </row>
    <row r="61" spans="1:12" x14ac:dyDescent="0.2">
      <c r="A61" s="26"/>
      <c r="B61" s="26"/>
      <c r="C61" s="26"/>
      <c r="D61" s="26"/>
      <c r="E61" s="26"/>
      <c r="F61" s="26"/>
      <c r="G61" s="26"/>
      <c r="H61" s="26"/>
      <c r="I61" s="26"/>
    </row>
    <row r="62" spans="1:12" x14ac:dyDescent="0.2">
      <c r="A62" s="26"/>
      <c r="B62" s="26"/>
      <c r="C62" s="26"/>
      <c r="D62" s="26"/>
      <c r="E62" s="26"/>
      <c r="F62" s="26"/>
      <c r="G62" s="26"/>
      <c r="H62" s="26"/>
      <c r="I62" s="26"/>
    </row>
    <row r="63" spans="1:12" x14ac:dyDescent="0.2">
      <c r="A63" s="26"/>
      <c r="B63" s="26"/>
      <c r="C63" s="26"/>
      <c r="D63" s="26"/>
      <c r="E63" s="26"/>
      <c r="F63" s="26"/>
      <c r="G63" s="26"/>
      <c r="H63" s="26"/>
      <c r="I63" s="26"/>
    </row>
    <row r="64" spans="1:12"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31496062992125984" right="0.31496062992125984" top="0.31496062992125984" bottom="0.31496062992125984" header="0.11811023622047245" footer="0.11811023622047245"/>
  <pageSetup scale="36" fitToWidth="5" fitToHeight="10" orientation="landscape"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tabSelected="1" view="pageBreakPreview" topLeftCell="D16" zoomScale="70" zoomScaleNormal="70" zoomScaleSheetLayoutView="70" workbookViewId="0">
      <selection activeCell="I54" sqref="I54"/>
    </sheetView>
  </sheetViews>
  <sheetFormatPr baseColWidth="10" defaultColWidth="11.42578125" defaultRowHeight="12.75" x14ac:dyDescent="0.2"/>
  <cols>
    <col min="1" max="1" width="10" style="10" customWidth="1"/>
    <col min="2" max="2" width="13.140625" style="10" customWidth="1"/>
    <col min="3" max="3" width="46.42578125" style="10" customWidth="1"/>
    <col min="4" max="4" width="20.85546875" style="10" customWidth="1"/>
    <col min="5" max="5" width="17.140625" style="10" customWidth="1"/>
    <col min="6" max="6" width="10.42578125" style="10" customWidth="1"/>
    <col min="7" max="7" width="14.42578125" style="10" customWidth="1"/>
    <col min="8" max="8" width="53.5703125" style="67" customWidth="1"/>
    <col min="9" max="9" width="114.7109375" style="67" customWidth="1"/>
    <col min="10" max="16384" width="11.42578125" style="10"/>
  </cols>
  <sheetData>
    <row r="1" spans="1:12" ht="43.5" customHeight="1" x14ac:dyDescent="0.2">
      <c r="A1" s="166" t="s">
        <v>183</v>
      </c>
      <c r="B1" s="166"/>
      <c r="C1" s="166"/>
      <c r="D1" s="166"/>
      <c r="E1" s="166"/>
      <c r="F1" s="166"/>
      <c r="G1" s="166"/>
      <c r="H1" s="166"/>
      <c r="I1" s="166"/>
    </row>
    <row r="2" spans="1:12" ht="15" x14ac:dyDescent="0.2">
      <c r="A2" s="168" t="s">
        <v>184</v>
      </c>
      <c r="B2" s="168"/>
      <c r="C2" s="168"/>
      <c r="D2" s="168"/>
      <c r="E2" s="102"/>
      <c r="F2" s="102"/>
      <c r="G2" s="102"/>
      <c r="H2" s="85"/>
      <c r="I2" s="85"/>
    </row>
    <row r="3" spans="1:12" ht="15" customHeight="1" x14ac:dyDescent="0.2">
      <c r="A3" s="168" t="s">
        <v>185</v>
      </c>
      <c r="B3" s="168"/>
      <c r="C3" s="168"/>
      <c r="D3" s="168"/>
      <c r="E3" s="168"/>
      <c r="F3" s="168"/>
      <c r="G3" s="168"/>
      <c r="H3" s="168"/>
      <c r="I3" s="168"/>
    </row>
    <row r="4" spans="1:12" ht="13.5" thickBot="1" x14ac:dyDescent="0.25">
      <c r="A4" s="85"/>
      <c r="B4" s="85"/>
      <c r="C4" s="85"/>
      <c r="D4" s="85"/>
      <c r="E4" s="85"/>
      <c r="F4" s="85"/>
      <c r="G4" s="85"/>
      <c r="H4" s="85"/>
      <c r="I4" s="85"/>
    </row>
    <row r="5" spans="1:12" ht="13.5" thickBot="1" x14ac:dyDescent="0.25">
      <c r="A5" s="11" t="s">
        <v>186</v>
      </c>
      <c r="B5" s="12"/>
      <c r="C5" s="12"/>
      <c r="D5" s="13"/>
      <c r="E5" s="13"/>
      <c r="F5" s="13"/>
      <c r="G5" s="13"/>
      <c r="H5" s="69"/>
      <c r="I5" s="69"/>
    </row>
    <row r="6" spans="1:12" ht="39" customHeight="1" thickBot="1" x14ac:dyDescent="0.25">
      <c r="A6" s="14" t="s">
        <v>0</v>
      </c>
      <c r="B6" s="12" t="s">
        <v>1</v>
      </c>
      <c r="C6" s="14" t="s">
        <v>2</v>
      </c>
      <c r="D6" s="15" t="s">
        <v>171</v>
      </c>
      <c r="E6" s="13" t="s">
        <v>172</v>
      </c>
      <c r="F6" s="15" t="s">
        <v>182</v>
      </c>
      <c r="G6" s="95" t="s">
        <v>326</v>
      </c>
      <c r="H6" s="95" t="s">
        <v>319</v>
      </c>
      <c r="I6" s="70" t="s">
        <v>344</v>
      </c>
      <c r="J6" s="10" t="s">
        <v>313</v>
      </c>
      <c r="K6" s="10" t="s">
        <v>314</v>
      </c>
      <c r="L6" s="10" t="s">
        <v>315</v>
      </c>
    </row>
    <row r="7" spans="1:12" ht="174" customHeight="1" thickBot="1" x14ac:dyDescent="0.25">
      <c r="A7" s="175">
        <v>3</v>
      </c>
      <c r="B7" s="174" t="s">
        <v>187</v>
      </c>
      <c r="C7" s="117" t="s">
        <v>188</v>
      </c>
      <c r="D7" s="74" t="s">
        <v>290</v>
      </c>
      <c r="E7" s="82" t="s">
        <v>173</v>
      </c>
      <c r="F7" s="104"/>
      <c r="G7" s="108" t="s">
        <v>322</v>
      </c>
      <c r="H7" s="36" t="s">
        <v>382</v>
      </c>
      <c r="I7" s="151" t="s">
        <v>495</v>
      </c>
      <c r="J7" s="10">
        <v>1</v>
      </c>
    </row>
    <row r="8" spans="1:12" ht="117" customHeight="1" x14ac:dyDescent="0.2">
      <c r="A8" s="176"/>
      <c r="B8" s="172"/>
      <c r="C8" s="81" t="s">
        <v>189</v>
      </c>
      <c r="D8" s="81" t="s">
        <v>290</v>
      </c>
      <c r="E8" s="83" t="s">
        <v>173</v>
      </c>
      <c r="F8" s="153"/>
      <c r="G8" s="100" t="s">
        <v>322</v>
      </c>
      <c r="H8" s="36" t="s">
        <v>383</v>
      </c>
      <c r="I8" s="151" t="s">
        <v>505</v>
      </c>
      <c r="J8" s="10">
        <v>1</v>
      </c>
    </row>
    <row r="9" spans="1:12" ht="187.5" customHeight="1" x14ac:dyDescent="0.2">
      <c r="A9" s="176"/>
      <c r="B9" s="172"/>
      <c r="C9" s="81" t="s">
        <v>190</v>
      </c>
      <c r="D9" s="83" t="s">
        <v>173</v>
      </c>
      <c r="E9" s="83" t="s">
        <v>173</v>
      </c>
      <c r="F9" s="153"/>
      <c r="G9" s="100" t="s">
        <v>322</v>
      </c>
      <c r="H9" s="36" t="s">
        <v>384</v>
      </c>
      <c r="I9" s="152" t="s">
        <v>471</v>
      </c>
      <c r="J9" s="10">
        <v>1</v>
      </c>
    </row>
    <row r="10" spans="1:12" ht="126.75" customHeight="1" x14ac:dyDescent="0.2">
      <c r="A10" s="176"/>
      <c r="B10" s="172"/>
      <c r="C10" s="81" t="s">
        <v>191</v>
      </c>
      <c r="D10" s="81" t="s">
        <v>309</v>
      </c>
      <c r="E10" s="83" t="s">
        <v>173</v>
      </c>
      <c r="F10" s="77"/>
      <c r="G10" s="100" t="s">
        <v>322</v>
      </c>
      <c r="H10" s="36" t="s">
        <v>384</v>
      </c>
      <c r="I10" s="138" t="s">
        <v>472</v>
      </c>
      <c r="J10" s="10">
        <v>1</v>
      </c>
    </row>
    <row r="11" spans="1:12" ht="186" customHeight="1" x14ac:dyDescent="0.2">
      <c r="A11" s="176">
        <v>4</v>
      </c>
      <c r="B11" s="172" t="s">
        <v>192</v>
      </c>
      <c r="C11" s="81" t="s">
        <v>193</v>
      </c>
      <c r="D11" s="81" t="s">
        <v>291</v>
      </c>
      <c r="E11" s="81" t="s">
        <v>292</v>
      </c>
      <c r="F11" s="77"/>
      <c r="G11" s="96" t="s">
        <v>320</v>
      </c>
      <c r="H11" s="140" t="s">
        <v>404</v>
      </c>
      <c r="I11" s="90" t="s">
        <v>489</v>
      </c>
      <c r="J11" s="10">
        <v>1</v>
      </c>
    </row>
    <row r="12" spans="1:12" ht="231" customHeight="1" x14ac:dyDescent="0.2">
      <c r="A12" s="176"/>
      <c r="B12" s="172"/>
      <c r="C12" s="81" t="s">
        <v>293</v>
      </c>
      <c r="D12" s="81" t="s">
        <v>291</v>
      </c>
      <c r="E12" s="81" t="s">
        <v>292</v>
      </c>
      <c r="F12" s="153"/>
      <c r="G12" s="163" t="s">
        <v>320</v>
      </c>
      <c r="H12" s="90" t="s">
        <v>405</v>
      </c>
      <c r="I12" s="138" t="s">
        <v>509</v>
      </c>
      <c r="K12" s="10">
        <v>1</v>
      </c>
    </row>
    <row r="13" spans="1:12" ht="147.75" customHeight="1" x14ac:dyDescent="0.2">
      <c r="A13" s="176"/>
      <c r="B13" s="172"/>
      <c r="C13" s="81" t="s">
        <v>194</v>
      </c>
      <c r="D13" s="76"/>
      <c r="E13" s="83"/>
      <c r="F13" s="77"/>
      <c r="G13" s="96" t="s">
        <v>320</v>
      </c>
      <c r="H13" s="140" t="s">
        <v>405</v>
      </c>
      <c r="I13" s="158" t="s">
        <v>473</v>
      </c>
      <c r="J13" s="10">
        <v>1</v>
      </c>
    </row>
    <row r="14" spans="1:12" ht="105" customHeight="1" x14ac:dyDescent="0.2">
      <c r="A14" s="176"/>
      <c r="B14" s="172"/>
      <c r="C14" s="81" t="s">
        <v>294</v>
      </c>
      <c r="D14" s="76"/>
      <c r="E14" s="83"/>
      <c r="F14" s="77"/>
      <c r="G14" s="96" t="s">
        <v>320</v>
      </c>
      <c r="H14" s="140" t="s">
        <v>406</v>
      </c>
      <c r="I14" s="158" t="s">
        <v>352</v>
      </c>
      <c r="J14" s="10">
        <v>1</v>
      </c>
    </row>
    <row r="15" spans="1:12" ht="141.75" customHeight="1" x14ac:dyDescent="0.2">
      <c r="A15" s="176"/>
      <c r="B15" s="172"/>
      <c r="C15" s="81" t="s">
        <v>195</v>
      </c>
      <c r="D15" s="76"/>
      <c r="E15" s="83"/>
      <c r="F15" s="77"/>
      <c r="G15" s="96" t="s">
        <v>320</v>
      </c>
      <c r="H15" s="140" t="s">
        <v>407</v>
      </c>
      <c r="I15" s="158" t="s">
        <v>366</v>
      </c>
    </row>
    <row r="16" spans="1:12" ht="141.75" customHeight="1" x14ac:dyDescent="0.2">
      <c r="A16" s="116">
        <v>5</v>
      </c>
      <c r="B16" s="114" t="s">
        <v>196</v>
      </c>
      <c r="C16" s="81" t="s">
        <v>197</v>
      </c>
      <c r="D16" s="76"/>
      <c r="E16" s="81" t="s">
        <v>292</v>
      </c>
      <c r="F16" s="77"/>
      <c r="G16" s="96" t="s">
        <v>320</v>
      </c>
      <c r="H16" s="140" t="s">
        <v>408</v>
      </c>
      <c r="I16" s="158" t="s">
        <v>474</v>
      </c>
      <c r="J16" s="10">
        <v>1</v>
      </c>
    </row>
    <row r="17" spans="1:10" ht="99" customHeight="1" x14ac:dyDescent="0.2">
      <c r="A17" s="116">
        <v>6</v>
      </c>
      <c r="B17" s="114" t="s">
        <v>198</v>
      </c>
      <c r="C17" s="81" t="s">
        <v>312</v>
      </c>
      <c r="D17" s="76"/>
      <c r="E17" s="83"/>
      <c r="F17" s="77"/>
      <c r="G17" s="96" t="s">
        <v>320</v>
      </c>
      <c r="H17" s="140" t="s">
        <v>409</v>
      </c>
      <c r="I17" s="158" t="s">
        <v>475</v>
      </c>
    </row>
    <row r="18" spans="1:10" ht="408.75" customHeight="1" x14ac:dyDescent="0.2">
      <c r="A18" s="173">
        <v>7</v>
      </c>
      <c r="B18" s="172" t="s">
        <v>199</v>
      </c>
      <c r="C18" s="89" t="s">
        <v>206</v>
      </c>
      <c r="D18" s="76"/>
      <c r="E18" s="83"/>
      <c r="F18" s="77"/>
      <c r="G18" s="96" t="s">
        <v>320</v>
      </c>
      <c r="H18" s="140" t="s">
        <v>410</v>
      </c>
      <c r="I18" s="183" t="s">
        <v>507</v>
      </c>
      <c r="J18" s="10">
        <v>1</v>
      </c>
    </row>
    <row r="19" spans="1:10" ht="133.5" customHeight="1" x14ac:dyDescent="0.2">
      <c r="A19" s="173"/>
      <c r="B19" s="172"/>
      <c r="C19" s="81" t="s">
        <v>200</v>
      </c>
      <c r="D19" s="76"/>
      <c r="E19" s="83"/>
      <c r="F19" s="77"/>
      <c r="G19" s="96" t="s">
        <v>320</v>
      </c>
      <c r="H19" s="140" t="s">
        <v>411</v>
      </c>
      <c r="I19" s="144" t="s">
        <v>476</v>
      </c>
      <c r="J19" s="10">
        <v>1</v>
      </c>
    </row>
    <row r="20" spans="1:10" ht="99.75" customHeight="1" x14ac:dyDescent="0.2">
      <c r="A20" s="173"/>
      <c r="B20" s="172"/>
      <c r="C20" s="81" t="s">
        <v>201</v>
      </c>
      <c r="D20" s="76"/>
      <c r="E20" s="83"/>
      <c r="F20" s="77"/>
      <c r="G20" s="96" t="s">
        <v>320</v>
      </c>
      <c r="H20" s="140" t="s">
        <v>411</v>
      </c>
      <c r="I20" s="158" t="s">
        <v>477</v>
      </c>
      <c r="J20" s="10">
        <v>1</v>
      </c>
    </row>
    <row r="21" spans="1:10" ht="104.25" customHeight="1" x14ac:dyDescent="0.2">
      <c r="A21" s="173"/>
      <c r="B21" s="172"/>
      <c r="C21" s="81" t="s">
        <v>202</v>
      </c>
      <c r="D21" s="76"/>
      <c r="E21" s="83"/>
      <c r="F21" s="77"/>
      <c r="G21" s="96" t="s">
        <v>320</v>
      </c>
      <c r="H21" s="140" t="s">
        <v>412</v>
      </c>
      <c r="I21" s="103" t="s">
        <v>353</v>
      </c>
      <c r="J21" s="10">
        <v>1</v>
      </c>
    </row>
    <row r="22" spans="1:10" ht="108.75" customHeight="1" x14ac:dyDescent="0.2">
      <c r="A22" s="173"/>
      <c r="B22" s="172"/>
      <c r="C22" s="81" t="s">
        <v>203</v>
      </c>
      <c r="D22" s="76"/>
      <c r="E22" s="83"/>
      <c r="F22" s="77"/>
      <c r="G22" s="96" t="s">
        <v>320</v>
      </c>
      <c r="H22" s="140" t="s">
        <v>413</v>
      </c>
      <c r="I22" s="103" t="s">
        <v>368</v>
      </c>
      <c r="J22" s="10">
        <v>1</v>
      </c>
    </row>
    <row r="23" spans="1:10" ht="104.25" customHeight="1" x14ac:dyDescent="0.2">
      <c r="A23" s="173"/>
      <c r="B23" s="172"/>
      <c r="C23" s="81" t="s">
        <v>204</v>
      </c>
      <c r="D23" s="76"/>
      <c r="E23" s="83"/>
      <c r="F23" s="77"/>
      <c r="G23" s="96" t="s">
        <v>320</v>
      </c>
      <c r="H23" s="140" t="s">
        <v>414</v>
      </c>
      <c r="I23" s="103" t="s">
        <v>354</v>
      </c>
      <c r="J23" s="10">
        <v>1</v>
      </c>
    </row>
    <row r="24" spans="1:10" ht="196.5" customHeight="1" x14ac:dyDescent="0.2">
      <c r="A24" s="173"/>
      <c r="B24" s="172"/>
      <c r="C24" s="81" t="s">
        <v>205</v>
      </c>
      <c r="D24" s="76"/>
      <c r="E24" s="83"/>
      <c r="F24" s="77"/>
      <c r="G24" s="96" t="s">
        <v>320</v>
      </c>
      <c r="H24" s="140" t="s">
        <v>415</v>
      </c>
      <c r="I24" s="103" t="s">
        <v>354</v>
      </c>
      <c r="J24" s="10">
        <v>1</v>
      </c>
    </row>
    <row r="25" spans="1:10" ht="141" customHeight="1" x14ac:dyDescent="0.2">
      <c r="A25" s="173">
        <v>8</v>
      </c>
      <c r="B25" s="172" t="s">
        <v>207</v>
      </c>
      <c r="C25" s="81" t="s">
        <v>208</v>
      </c>
      <c r="D25" s="76"/>
      <c r="E25" s="83"/>
      <c r="F25" s="77"/>
      <c r="G25" s="96" t="s">
        <v>320</v>
      </c>
      <c r="H25" s="89" t="s">
        <v>416</v>
      </c>
      <c r="I25" s="138" t="s">
        <v>478</v>
      </c>
      <c r="J25" s="10">
        <v>1</v>
      </c>
    </row>
    <row r="26" spans="1:10" ht="143.25" customHeight="1" x14ac:dyDescent="0.2">
      <c r="A26" s="173"/>
      <c r="B26" s="172"/>
      <c r="C26" s="81" t="s">
        <v>209</v>
      </c>
      <c r="D26" s="76"/>
      <c r="E26" s="83"/>
      <c r="F26" s="77"/>
      <c r="G26" s="96" t="s">
        <v>320</v>
      </c>
      <c r="H26" s="89" t="s">
        <v>417</v>
      </c>
      <c r="I26" s="138" t="s">
        <v>479</v>
      </c>
      <c r="J26" s="10">
        <v>1</v>
      </c>
    </row>
    <row r="27" spans="1:10" ht="104.25" customHeight="1" x14ac:dyDescent="0.2">
      <c r="A27" s="173"/>
      <c r="B27" s="172"/>
      <c r="C27" s="81" t="s">
        <v>210</v>
      </c>
      <c r="D27" s="76"/>
      <c r="E27" s="83"/>
      <c r="F27" s="77"/>
      <c r="G27" s="96" t="s">
        <v>320</v>
      </c>
      <c r="H27" s="140" t="s">
        <v>418</v>
      </c>
      <c r="I27" s="103" t="s">
        <v>375</v>
      </c>
      <c r="J27" s="10">
        <v>1</v>
      </c>
    </row>
    <row r="28" spans="1:10" ht="144" customHeight="1" x14ac:dyDescent="0.2">
      <c r="A28" s="116">
        <v>9</v>
      </c>
      <c r="B28" s="114" t="s">
        <v>211</v>
      </c>
      <c r="C28" s="81" t="s">
        <v>296</v>
      </c>
      <c r="D28" s="76"/>
      <c r="E28" s="83"/>
      <c r="F28" s="77"/>
      <c r="G28" s="96" t="s">
        <v>320</v>
      </c>
      <c r="H28" s="140" t="s">
        <v>419</v>
      </c>
      <c r="I28" s="158" t="s">
        <v>376</v>
      </c>
      <c r="J28" s="10">
        <v>1</v>
      </c>
    </row>
    <row r="29" spans="1:10" ht="232.5" customHeight="1" x14ac:dyDescent="0.2">
      <c r="A29" s="118">
        <v>10</v>
      </c>
      <c r="B29" s="114" t="s">
        <v>212</v>
      </c>
      <c r="C29" s="89" t="s">
        <v>213</v>
      </c>
      <c r="D29" s="76"/>
      <c r="E29" s="83"/>
      <c r="F29" s="77"/>
      <c r="G29" s="96" t="s">
        <v>320</v>
      </c>
      <c r="H29" s="140" t="s">
        <v>420</v>
      </c>
      <c r="I29" s="156" t="s">
        <v>355</v>
      </c>
    </row>
    <row r="30" spans="1:10" ht="129" customHeight="1" thickBot="1" x14ac:dyDescent="0.25">
      <c r="A30" s="119">
        <v>11</v>
      </c>
      <c r="B30" s="115" t="s">
        <v>214</v>
      </c>
      <c r="C30" s="111" t="s">
        <v>215</v>
      </c>
      <c r="D30" s="79"/>
      <c r="E30" s="84"/>
      <c r="F30" s="80"/>
      <c r="G30" s="112" t="s">
        <v>320</v>
      </c>
      <c r="H30" s="140" t="s">
        <v>421</v>
      </c>
      <c r="I30" s="111" t="s">
        <v>422</v>
      </c>
      <c r="J30" s="10">
        <v>1</v>
      </c>
    </row>
    <row r="31" spans="1:10" ht="13.5" thickBot="1" x14ac:dyDescent="0.25">
      <c r="A31" s="30" t="s">
        <v>216</v>
      </c>
      <c r="B31" s="31"/>
      <c r="C31" s="31"/>
      <c r="D31" s="32"/>
      <c r="E31" s="32"/>
      <c r="F31" s="32"/>
      <c r="G31" s="32"/>
      <c r="H31" s="88"/>
      <c r="I31" s="88"/>
    </row>
    <row r="32" spans="1:10" ht="39" thickBot="1" x14ac:dyDescent="0.25">
      <c r="A32" s="14" t="s">
        <v>0</v>
      </c>
      <c r="B32" s="12" t="s">
        <v>1</v>
      </c>
      <c r="C32" s="14" t="s">
        <v>2</v>
      </c>
      <c r="D32" s="15" t="s">
        <v>171</v>
      </c>
      <c r="E32" s="13" t="s">
        <v>172</v>
      </c>
      <c r="F32" s="15" t="s">
        <v>162</v>
      </c>
      <c r="G32" s="95" t="s">
        <v>326</v>
      </c>
      <c r="H32" s="95" t="s">
        <v>319</v>
      </c>
      <c r="I32" s="70" t="s">
        <v>344</v>
      </c>
    </row>
    <row r="33" spans="1:11" ht="185.25" customHeight="1" thickBot="1" x14ac:dyDescent="0.25">
      <c r="A33" s="175">
        <v>12</v>
      </c>
      <c r="B33" s="174" t="s">
        <v>217</v>
      </c>
      <c r="C33" s="74" t="s">
        <v>218</v>
      </c>
      <c r="D33" s="73" t="s">
        <v>289</v>
      </c>
      <c r="E33" s="82"/>
      <c r="F33" s="73"/>
      <c r="G33" s="105" t="s">
        <v>320</v>
      </c>
      <c r="H33" s="143" t="s">
        <v>423</v>
      </c>
      <c r="I33" s="74" t="s">
        <v>426</v>
      </c>
    </row>
    <row r="34" spans="1:11" ht="103.5" customHeight="1" thickBot="1" x14ac:dyDescent="0.25">
      <c r="A34" s="176"/>
      <c r="B34" s="172"/>
      <c r="C34" s="81" t="s">
        <v>219</v>
      </c>
      <c r="D34" s="76"/>
      <c r="E34" s="83"/>
      <c r="F34" s="76"/>
      <c r="G34" s="96" t="s">
        <v>320</v>
      </c>
      <c r="H34" s="162" t="s">
        <v>423</v>
      </c>
      <c r="I34" s="94" t="s">
        <v>426</v>
      </c>
    </row>
    <row r="35" spans="1:11" ht="126.75" customHeight="1" thickBot="1" x14ac:dyDescent="0.25">
      <c r="A35" s="176"/>
      <c r="B35" s="172"/>
      <c r="C35" s="81" t="s">
        <v>220</v>
      </c>
      <c r="D35" s="76"/>
      <c r="E35" s="83"/>
      <c r="F35" s="76"/>
      <c r="G35" s="96" t="s">
        <v>320</v>
      </c>
      <c r="H35" s="162" t="s">
        <v>424</v>
      </c>
      <c r="I35" s="94" t="s">
        <v>426</v>
      </c>
    </row>
    <row r="36" spans="1:11" ht="106.5" customHeight="1" thickBot="1" x14ac:dyDescent="0.25">
      <c r="A36" s="176"/>
      <c r="B36" s="172"/>
      <c r="C36" s="76" t="s">
        <v>221</v>
      </c>
      <c r="D36" s="81"/>
      <c r="E36" s="83"/>
      <c r="F36" s="81"/>
      <c r="G36" s="96" t="s">
        <v>320</v>
      </c>
      <c r="H36" s="162" t="s">
        <v>424</v>
      </c>
      <c r="I36" s="94" t="s">
        <v>426</v>
      </c>
    </row>
    <row r="37" spans="1:11" ht="156.75" customHeight="1" thickBot="1" x14ac:dyDescent="0.25">
      <c r="A37" s="176"/>
      <c r="B37" s="172"/>
      <c r="C37" s="89" t="s">
        <v>295</v>
      </c>
      <c r="D37" s="76"/>
      <c r="E37" s="83"/>
      <c r="F37" s="81"/>
      <c r="G37" s="96" t="s">
        <v>320</v>
      </c>
      <c r="H37" s="162" t="s">
        <v>424</v>
      </c>
      <c r="I37" s="94" t="s">
        <v>426</v>
      </c>
    </row>
    <row r="38" spans="1:11" ht="127.5" customHeight="1" thickBot="1" x14ac:dyDescent="0.25">
      <c r="A38" s="176"/>
      <c r="B38" s="172"/>
      <c r="C38" s="81" t="s">
        <v>222</v>
      </c>
      <c r="D38" s="76"/>
      <c r="E38" s="83"/>
      <c r="F38" s="81"/>
      <c r="G38" s="96" t="s">
        <v>320</v>
      </c>
      <c r="H38" s="162" t="s">
        <v>424</v>
      </c>
      <c r="I38" s="94" t="s">
        <v>426</v>
      </c>
    </row>
    <row r="39" spans="1:11" ht="73.5" customHeight="1" thickBot="1" x14ac:dyDescent="0.25">
      <c r="A39" s="177"/>
      <c r="B39" s="182"/>
      <c r="C39" s="79" t="s">
        <v>223</v>
      </c>
      <c r="D39" s="79"/>
      <c r="E39" s="84"/>
      <c r="F39" s="111"/>
      <c r="G39" s="112" t="s">
        <v>320</v>
      </c>
      <c r="H39" s="145" t="s">
        <v>425</v>
      </c>
      <c r="I39" s="74" t="s">
        <v>426</v>
      </c>
    </row>
    <row r="40" spans="1:11" ht="13.5" thickBot="1" x14ac:dyDescent="0.25">
      <c r="A40" s="30" t="s">
        <v>224</v>
      </c>
      <c r="B40" s="31"/>
      <c r="C40" s="31"/>
      <c r="D40" s="32"/>
      <c r="E40" s="32"/>
      <c r="F40" s="32"/>
      <c r="G40" s="32"/>
      <c r="H40" s="88"/>
      <c r="I40" s="88"/>
    </row>
    <row r="41" spans="1:11" ht="39" thickBot="1" x14ac:dyDescent="0.25">
      <c r="A41" s="70" t="s">
        <v>0</v>
      </c>
      <c r="B41" s="68" t="s">
        <v>1</v>
      </c>
      <c r="C41" s="70" t="s">
        <v>2</v>
      </c>
      <c r="D41" s="71" t="s">
        <v>171</v>
      </c>
      <c r="E41" s="69" t="s">
        <v>172</v>
      </c>
      <c r="F41" s="71" t="s">
        <v>162</v>
      </c>
      <c r="G41" s="95" t="s">
        <v>326</v>
      </c>
      <c r="H41" s="95" t="s">
        <v>319</v>
      </c>
      <c r="I41" s="70" t="s">
        <v>344</v>
      </c>
    </row>
    <row r="42" spans="1:11" ht="144.75" customHeight="1" x14ac:dyDescent="0.2">
      <c r="A42" s="120">
        <v>13</v>
      </c>
      <c r="B42" s="113" t="s">
        <v>225</v>
      </c>
      <c r="C42" s="74" t="s">
        <v>226</v>
      </c>
      <c r="D42" s="74" t="s">
        <v>297</v>
      </c>
      <c r="E42" s="82"/>
      <c r="F42" s="73"/>
      <c r="G42" s="105" t="s">
        <v>329</v>
      </c>
      <c r="H42" s="136" t="s">
        <v>427</v>
      </c>
      <c r="I42" s="74" t="s">
        <v>480</v>
      </c>
    </row>
    <row r="43" spans="1:11" ht="212.25" customHeight="1" x14ac:dyDescent="0.2">
      <c r="A43" s="176">
        <v>14</v>
      </c>
      <c r="B43" s="172" t="s">
        <v>227</v>
      </c>
      <c r="C43" s="81" t="s">
        <v>299</v>
      </c>
      <c r="D43" s="178" t="s">
        <v>298</v>
      </c>
      <c r="E43" s="81" t="s">
        <v>292</v>
      </c>
      <c r="F43" s="76"/>
      <c r="G43" s="96" t="s">
        <v>329</v>
      </c>
      <c r="H43" s="135" t="s">
        <v>428</v>
      </c>
      <c r="I43" s="156" t="s">
        <v>356</v>
      </c>
      <c r="J43" s="10">
        <v>1</v>
      </c>
      <c r="K43" s="38"/>
    </row>
    <row r="44" spans="1:11" ht="216.75" customHeight="1" x14ac:dyDescent="0.2">
      <c r="A44" s="176"/>
      <c r="B44" s="172"/>
      <c r="C44" s="89" t="s">
        <v>228</v>
      </c>
      <c r="D44" s="178"/>
      <c r="E44" s="83"/>
      <c r="F44" s="76"/>
      <c r="G44" s="96" t="s">
        <v>337</v>
      </c>
      <c r="H44" s="135" t="s">
        <v>428</v>
      </c>
      <c r="I44" s="103" t="s">
        <v>364</v>
      </c>
      <c r="J44" s="10">
        <v>1</v>
      </c>
    </row>
    <row r="45" spans="1:11" ht="151.5" customHeight="1" x14ac:dyDescent="0.2">
      <c r="A45" s="116">
        <v>15</v>
      </c>
      <c r="B45" s="76" t="s">
        <v>229</v>
      </c>
      <c r="C45" s="81" t="s">
        <v>230</v>
      </c>
      <c r="D45" s="81" t="s">
        <v>300</v>
      </c>
      <c r="E45" s="81" t="s">
        <v>292</v>
      </c>
      <c r="F45" s="76"/>
      <c r="G45" s="96" t="s">
        <v>329</v>
      </c>
      <c r="H45" s="135" t="s">
        <v>429</v>
      </c>
      <c r="I45" s="103" t="s">
        <v>357</v>
      </c>
      <c r="J45" s="10">
        <v>1</v>
      </c>
    </row>
    <row r="46" spans="1:11" ht="150" customHeight="1" x14ac:dyDescent="0.2">
      <c r="A46" s="176">
        <v>16</v>
      </c>
      <c r="B46" s="172" t="s">
        <v>231</v>
      </c>
      <c r="C46" s="81" t="s">
        <v>232</v>
      </c>
      <c r="D46" s="81" t="s">
        <v>302</v>
      </c>
      <c r="E46" s="83"/>
      <c r="F46" s="76"/>
      <c r="G46" s="99" t="s">
        <v>367</v>
      </c>
      <c r="H46" s="135" t="s">
        <v>430</v>
      </c>
      <c r="I46" s="90" t="s">
        <v>378</v>
      </c>
      <c r="J46" s="10">
        <v>1</v>
      </c>
    </row>
    <row r="47" spans="1:11" ht="114" customHeight="1" x14ac:dyDescent="0.2">
      <c r="A47" s="176"/>
      <c r="B47" s="172"/>
      <c r="C47" s="81" t="s">
        <v>233</v>
      </c>
      <c r="D47" s="76"/>
      <c r="E47" s="83"/>
      <c r="F47" s="76"/>
      <c r="G47" s="99" t="s">
        <v>330</v>
      </c>
      <c r="H47" s="135" t="s">
        <v>431</v>
      </c>
      <c r="I47" s="90" t="s">
        <v>496</v>
      </c>
    </row>
    <row r="48" spans="1:11" ht="200.25" customHeight="1" x14ac:dyDescent="0.2">
      <c r="A48" s="176"/>
      <c r="B48" s="172"/>
      <c r="C48" s="90" t="s">
        <v>234</v>
      </c>
      <c r="D48" s="91"/>
      <c r="E48" s="92"/>
      <c r="F48" s="91"/>
      <c r="G48" s="99"/>
      <c r="H48" s="134"/>
      <c r="I48" s="155" t="s">
        <v>173</v>
      </c>
    </row>
    <row r="49" spans="1:12" ht="83.25" customHeight="1" x14ac:dyDescent="0.2">
      <c r="A49" s="176"/>
      <c r="B49" s="172"/>
      <c r="C49" s="81" t="s">
        <v>301</v>
      </c>
      <c r="D49" s="76"/>
      <c r="E49" s="83"/>
      <c r="F49" s="76"/>
      <c r="G49" s="99"/>
      <c r="H49" s="134"/>
      <c r="I49" s="155" t="s">
        <v>173</v>
      </c>
    </row>
    <row r="50" spans="1:12" ht="87" customHeight="1" x14ac:dyDescent="0.2">
      <c r="A50" s="176"/>
      <c r="B50" s="172"/>
      <c r="C50" s="81" t="s">
        <v>235</v>
      </c>
      <c r="D50" s="76"/>
      <c r="E50" s="83"/>
      <c r="F50" s="76"/>
      <c r="G50" s="99"/>
      <c r="H50" s="134"/>
      <c r="I50" s="155" t="s">
        <v>173</v>
      </c>
    </row>
    <row r="51" spans="1:12" ht="139.5" customHeight="1" x14ac:dyDescent="0.2">
      <c r="A51" s="176">
        <v>17</v>
      </c>
      <c r="B51" s="172" t="s">
        <v>236</v>
      </c>
      <c r="C51" s="81" t="s">
        <v>237</v>
      </c>
      <c r="D51" s="76"/>
      <c r="E51" s="83"/>
      <c r="F51" s="76"/>
      <c r="G51" s="99"/>
      <c r="H51" s="134"/>
      <c r="I51" s="101" t="s">
        <v>173</v>
      </c>
    </row>
    <row r="52" spans="1:12" ht="150" customHeight="1" x14ac:dyDescent="0.2">
      <c r="A52" s="176"/>
      <c r="B52" s="172"/>
      <c r="C52" s="81" t="s">
        <v>238</v>
      </c>
      <c r="D52" s="76"/>
      <c r="E52" s="83"/>
      <c r="F52" s="76"/>
      <c r="G52" s="99"/>
      <c r="H52" s="134"/>
      <c r="I52" s="101" t="s">
        <v>173</v>
      </c>
    </row>
    <row r="53" spans="1:12" ht="184.5" customHeight="1" x14ac:dyDescent="0.2">
      <c r="A53" s="173">
        <v>18</v>
      </c>
      <c r="B53" s="172" t="s">
        <v>239</v>
      </c>
      <c r="C53" s="81" t="s">
        <v>303</v>
      </c>
      <c r="D53" s="76"/>
      <c r="E53" s="81" t="s">
        <v>292</v>
      </c>
      <c r="F53" s="76"/>
      <c r="G53" s="96" t="s">
        <v>331</v>
      </c>
      <c r="H53" s="135" t="s">
        <v>432</v>
      </c>
      <c r="I53" s="158" t="s">
        <v>373</v>
      </c>
      <c r="J53" s="10">
        <v>1</v>
      </c>
      <c r="K53" s="38"/>
      <c r="L53" s="34"/>
    </row>
    <row r="54" spans="1:12" ht="105" customHeight="1" x14ac:dyDescent="0.2">
      <c r="A54" s="173"/>
      <c r="B54" s="172"/>
      <c r="C54" s="81" t="s">
        <v>240</v>
      </c>
      <c r="D54" s="81" t="s">
        <v>304</v>
      </c>
      <c r="E54" s="83"/>
      <c r="F54" s="76"/>
      <c r="G54" s="99" t="s">
        <v>332</v>
      </c>
      <c r="H54" s="135" t="s">
        <v>433</v>
      </c>
      <c r="I54" s="103" t="s">
        <v>434</v>
      </c>
      <c r="J54" s="10">
        <v>1</v>
      </c>
    </row>
    <row r="55" spans="1:12" ht="135" customHeight="1" x14ac:dyDescent="0.2">
      <c r="A55" s="173"/>
      <c r="B55" s="172"/>
      <c r="C55" s="90" t="s">
        <v>316</v>
      </c>
      <c r="D55" s="90" t="s">
        <v>305</v>
      </c>
      <c r="E55" s="90" t="s">
        <v>292</v>
      </c>
      <c r="F55" s="91"/>
      <c r="G55" s="99" t="s">
        <v>327</v>
      </c>
      <c r="H55" s="135" t="s">
        <v>465</v>
      </c>
      <c r="I55" s="158" t="s">
        <v>481</v>
      </c>
      <c r="J55" s="10">
        <v>1</v>
      </c>
    </row>
    <row r="56" spans="1:12" ht="150" customHeight="1" x14ac:dyDescent="0.2">
      <c r="A56" s="173"/>
      <c r="B56" s="172"/>
      <c r="C56" s="81" t="s">
        <v>241</v>
      </c>
      <c r="D56" s="76"/>
      <c r="E56" s="83"/>
      <c r="F56" s="76"/>
      <c r="G56" s="99" t="s">
        <v>332</v>
      </c>
      <c r="H56" s="135" t="s">
        <v>433</v>
      </c>
      <c r="I56" s="138" t="s">
        <v>486</v>
      </c>
      <c r="J56" s="10">
        <v>1</v>
      </c>
    </row>
    <row r="57" spans="1:12" ht="150.75" customHeight="1" x14ac:dyDescent="0.2">
      <c r="A57" s="173">
        <v>19</v>
      </c>
      <c r="B57" s="172" t="s">
        <v>242</v>
      </c>
      <c r="C57" s="81" t="s">
        <v>306</v>
      </c>
      <c r="D57" s="76"/>
      <c r="E57" s="83"/>
      <c r="F57" s="76"/>
      <c r="G57" s="99" t="s">
        <v>328</v>
      </c>
      <c r="H57" s="135" t="s">
        <v>435</v>
      </c>
      <c r="I57" s="158" t="s">
        <v>482</v>
      </c>
      <c r="J57" s="10">
        <v>1</v>
      </c>
    </row>
    <row r="58" spans="1:12" ht="185.25" customHeight="1" x14ac:dyDescent="0.2">
      <c r="A58" s="173"/>
      <c r="B58" s="172"/>
      <c r="C58" s="81" t="s">
        <v>307</v>
      </c>
      <c r="D58" s="76"/>
      <c r="E58" s="83"/>
      <c r="F58" s="76"/>
      <c r="G58" s="99" t="s">
        <v>328</v>
      </c>
      <c r="H58" s="135" t="s">
        <v>436</v>
      </c>
      <c r="I58" s="158" t="s">
        <v>483</v>
      </c>
      <c r="J58" s="10">
        <v>1</v>
      </c>
    </row>
    <row r="59" spans="1:12" ht="348.75" customHeight="1" x14ac:dyDescent="0.2">
      <c r="A59" s="173">
        <v>20</v>
      </c>
      <c r="B59" s="172" t="s">
        <v>243</v>
      </c>
      <c r="C59" s="81" t="s">
        <v>244</v>
      </c>
      <c r="D59" s="76"/>
      <c r="E59" s="83"/>
      <c r="F59" s="91"/>
      <c r="G59" s="99" t="s">
        <v>333</v>
      </c>
      <c r="H59" s="135" t="s">
        <v>437</v>
      </c>
      <c r="I59" s="152" t="s">
        <v>506</v>
      </c>
      <c r="J59" s="10">
        <v>1</v>
      </c>
    </row>
    <row r="60" spans="1:12" ht="112.5" customHeight="1" x14ac:dyDescent="0.2">
      <c r="A60" s="173"/>
      <c r="B60" s="172"/>
      <c r="C60" s="81" t="s">
        <v>245</v>
      </c>
      <c r="D60" s="76"/>
      <c r="E60" s="83"/>
      <c r="F60" s="76"/>
      <c r="G60" s="99" t="s">
        <v>333</v>
      </c>
      <c r="H60" s="135" t="s">
        <v>438</v>
      </c>
      <c r="I60" s="159" t="s">
        <v>358</v>
      </c>
      <c r="J60" s="10">
        <v>1</v>
      </c>
    </row>
    <row r="61" spans="1:12" ht="262.5" customHeight="1" x14ac:dyDescent="0.2">
      <c r="A61" s="173"/>
      <c r="B61" s="172"/>
      <c r="C61" s="81" t="s">
        <v>246</v>
      </c>
      <c r="D61" s="76"/>
      <c r="E61" s="83"/>
      <c r="F61" s="76"/>
      <c r="G61" s="99" t="s">
        <v>333</v>
      </c>
      <c r="H61" s="135" t="s">
        <v>439</v>
      </c>
      <c r="I61" s="152" t="s">
        <v>508</v>
      </c>
      <c r="J61" s="10">
        <v>1</v>
      </c>
    </row>
    <row r="62" spans="1:12" ht="93" customHeight="1" x14ac:dyDescent="0.2">
      <c r="A62" s="173"/>
      <c r="B62" s="172"/>
      <c r="C62" s="81" t="s">
        <v>247</v>
      </c>
      <c r="D62" s="76"/>
      <c r="E62" s="83"/>
      <c r="F62" s="91"/>
      <c r="G62" s="99" t="s">
        <v>333</v>
      </c>
      <c r="H62" s="135" t="s">
        <v>440</v>
      </c>
      <c r="I62" s="159" t="s">
        <v>358</v>
      </c>
      <c r="J62" s="10">
        <v>1</v>
      </c>
    </row>
    <row r="63" spans="1:12" ht="114.75" customHeight="1" x14ac:dyDescent="0.2">
      <c r="A63" s="118">
        <v>21</v>
      </c>
      <c r="B63" s="114" t="s">
        <v>248</v>
      </c>
      <c r="C63" s="81" t="s">
        <v>249</v>
      </c>
      <c r="D63" s="76"/>
      <c r="E63" s="83"/>
      <c r="F63" s="76"/>
      <c r="G63" s="96" t="s">
        <v>329</v>
      </c>
      <c r="H63" s="135" t="s">
        <v>441</v>
      </c>
      <c r="I63" s="156" t="s">
        <v>359</v>
      </c>
      <c r="J63" s="10">
        <v>1</v>
      </c>
    </row>
    <row r="64" spans="1:12" ht="134.25" customHeight="1" x14ac:dyDescent="0.2">
      <c r="A64" s="118">
        <v>22</v>
      </c>
      <c r="B64" s="114" t="s">
        <v>250</v>
      </c>
      <c r="C64" s="81" t="s">
        <v>251</v>
      </c>
      <c r="D64" s="76"/>
      <c r="E64" s="83"/>
      <c r="F64" s="76"/>
      <c r="G64" s="99" t="s">
        <v>328</v>
      </c>
      <c r="H64" s="135" t="s">
        <v>442</v>
      </c>
      <c r="I64" s="156" t="s">
        <v>365</v>
      </c>
      <c r="J64" s="10">
        <v>1</v>
      </c>
    </row>
    <row r="65" spans="1:11" ht="153" customHeight="1" x14ac:dyDescent="0.2">
      <c r="A65" s="173">
        <v>23</v>
      </c>
      <c r="B65" s="172" t="s">
        <v>252</v>
      </c>
      <c r="C65" s="81" t="s">
        <v>253</v>
      </c>
      <c r="D65" s="76"/>
      <c r="E65" s="83"/>
      <c r="F65" s="76"/>
      <c r="G65" s="100" t="s">
        <v>322</v>
      </c>
      <c r="H65" s="156" t="s">
        <v>385</v>
      </c>
      <c r="I65" s="155" t="s">
        <v>497</v>
      </c>
      <c r="J65" s="10">
        <v>1</v>
      </c>
    </row>
    <row r="66" spans="1:11" ht="142.5" customHeight="1" x14ac:dyDescent="0.2">
      <c r="A66" s="173"/>
      <c r="B66" s="172"/>
      <c r="C66" s="81" t="s">
        <v>254</v>
      </c>
      <c r="D66" s="76"/>
      <c r="E66" s="83"/>
      <c r="F66" s="76"/>
      <c r="G66" s="100" t="s">
        <v>322</v>
      </c>
      <c r="H66" s="156" t="s">
        <v>369</v>
      </c>
      <c r="I66" s="158" t="s">
        <v>497</v>
      </c>
      <c r="J66" s="10">
        <v>1</v>
      </c>
    </row>
    <row r="67" spans="1:11" ht="156" customHeight="1" x14ac:dyDescent="0.2">
      <c r="A67" s="173"/>
      <c r="B67" s="172"/>
      <c r="C67" s="81" t="s">
        <v>255</v>
      </c>
      <c r="D67" s="76"/>
      <c r="E67" s="83"/>
      <c r="F67" s="76"/>
      <c r="G67" s="100" t="s">
        <v>322</v>
      </c>
      <c r="H67" s="156" t="s">
        <v>369</v>
      </c>
      <c r="I67" s="158" t="s">
        <v>498</v>
      </c>
      <c r="J67" s="10">
        <v>1</v>
      </c>
    </row>
    <row r="68" spans="1:11" ht="145.5" customHeight="1" x14ac:dyDescent="0.2">
      <c r="A68" s="173">
        <v>24</v>
      </c>
      <c r="B68" s="172" t="s">
        <v>256</v>
      </c>
      <c r="C68" s="81" t="s">
        <v>257</v>
      </c>
      <c r="D68" s="76"/>
      <c r="E68" s="83"/>
      <c r="F68" s="76"/>
      <c r="G68" s="100" t="s">
        <v>322</v>
      </c>
      <c r="H68" s="156" t="s">
        <v>386</v>
      </c>
      <c r="I68" s="158" t="s">
        <v>484</v>
      </c>
      <c r="J68" s="10">
        <v>1</v>
      </c>
    </row>
    <row r="69" spans="1:11" ht="280.5" customHeight="1" x14ac:dyDescent="0.2">
      <c r="A69" s="173"/>
      <c r="B69" s="172"/>
      <c r="C69" s="81" t="s">
        <v>308</v>
      </c>
      <c r="D69" s="76"/>
      <c r="E69" s="83"/>
      <c r="F69" s="76"/>
      <c r="G69" s="100" t="s">
        <v>341</v>
      </c>
      <c r="H69" s="103" t="s">
        <v>466</v>
      </c>
      <c r="I69" s="158" t="s">
        <v>481</v>
      </c>
      <c r="J69" s="10">
        <v>1</v>
      </c>
    </row>
    <row r="70" spans="1:11" ht="170.25" customHeight="1" x14ac:dyDescent="0.2">
      <c r="A70" s="173"/>
      <c r="B70" s="172"/>
      <c r="C70" s="81" t="s">
        <v>258</v>
      </c>
      <c r="D70" s="76"/>
      <c r="E70" s="83"/>
      <c r="F70" s="76"/>
      <c r="G70" s="100" t="s">
        <v>340</v>
      </c>
      <c r="H70" s="103" t="s">
        <v>467</v>
      </c>
      <c r="I70" s="158" t="s">
        <v>485</v>
      </c>
      <c r="J70" s="10">
        <v>1</v>
      </c>
    </row>
    <row r="71" spans="1:11" ht="91.5" customHeight="1" x14ac:dyDescent="0.2">
      <c r="A71" s="118">
        <v>25</v>
      </c>
      <c r="B71" s="114" t="s">
        <v>259</v>
      </c>
      <c r="C71" s="81" t="s">
        <v>260</v>
      </c>
      <c r="D71" s="76"/>
      <c r="E71" s="83"/>
      <c r="F71" s="76"/>
      <c r="G71" s="100" t="s">
        <v>322</v>
      </c>
      <c r="H71" s="156" t="s">
        <v>386</v>
      </c>
      <c r="I71" s="156" t="s">
        <v>445</v>
      </c>
      <c r="J71" s="10">
        <v>1</v>
      </c>
    </row>
    <row r="72" spans="1:11" ht="159.75" customHeight="1" thickBot="1" x14ac:dyDescent="0.25">
      <c r="A72" s="119">
        <v>26</v>
      </c>
      <c r="B72" s="115" t="s">
        <v>261</v>
      </c>
      <c r="C72" s="111" t="s">
        <v>262</v>
      </c>
      <c r="D72" s="79"/>
      <c r="E72" s="84"/>
      <c r="F72" s="79"/>
      <c r="G72" s="106" t="s">
        <v>335</v>
      </c>
      <c r="H72" s="140" t="s">
        <v>443</v>
      </c>
      <c r="I72" s="111" t="s">
        <v>444</v>
      </c>
      <c r="J72" s="10">
        <v>1</v>
      </c>
    </row>
    <row r="73" spans="1:11" ht="13.5" thickBot="1" x14ac:dyDescent="0.25">
      <c r="A73" s="30" t="s">
        <v>263</v>
      </c>
      <c r="B73" s="31"/>
      <c r="C73" s="31"/>
      <c r="D73" s="32"/>
      <c r="E73" s="32"/>
      <c r="F73" s="32"/>
      <c r="G73" s="43"/>
      <c r="H73" s="88"/>
      <c r="I73" s="88"/>
    </row>
    <row r="74" spans="1:11" ht="39" thickBot="1" x14ac:dyDescent="0.25">
      <c r="A74" s="14" t="s">
        <v>0</v>
      </c>
      <c r="B74" s="12" t="s">
        <v>1</v>
      </c>
      <c r="C74" s="14" t="s">
        <v>2</v>
      </c>
      <c r="D74" s="15" t="s">
        <v>171</v>
      </c>
      <c r="E74" s="13" t="s">
        <v>172</v>
      </c>
      <c r="F74" s="15" t="s">
        <v>162</v>
      </c>
      <c r="G74" s="95" t="s">
        <v>326</v>
      </c>
      <c r="H74" s="95" t="s">
        <v>319</v>
      </c>
      <c r="I74" s="70" t="s">
        <v>344</v>
      </c>
    </row>
    <row r="75" spans="1:11" ht="135.75" customHeight="1" x14ac:dyDescent="0.2">
      <c r="A75" s="169">
        <v>27</v>
      </c>
      <c r="B75" s="179" t="s">
        <v>264</v>
      </c>
      <c r="C75" s="73" t="s">
        <v>265</v>
      </c>
      <c r="D75" s="73"/>
      <c r="E75" s="74" t="s">
        <v>292</v>
      </c>
      <c r="F75" s="73"/>
      <c r="G75" s="98" t="s">
        <v>336</v>
      </c>
      <c r="H75" s="136" t="s">
        <v>446</v>
      </c>
      <c r="I75" s="121" t="s">
        <v>360</v>
      </c>
      <c r="J75" s="10">
        <v>1</v>
      </c>
    </row>
    <row r="76" spans="1:11" ht="154.5" customHeight="1" x14ac:dyDescent="0.2">
      <c r="A76" s="170"/>
      <c r="B76" s="180"/>
      <c r="C76" s="81" t="s">
        <v>317</v>
      </c>
      <c r="D76" s="76"/>
      <c r="E76" s="83"/>
      <c r="F76" s="76"/>
      <c r="G76" s="99" t="s">
        <v>336</v>
      </c>
      <c r="H76" s="135" t="s">
        <v>447</v>
      </c>
      <c r="I76" s="149" t="s">
        <v>499</v>
      </c>
      <c r="K76" s="10">
        <v>1</v>
      </c>
    </row>
    <row r="77" spans="1:11" ht="171.75" customHeight="1" x14ac:dyDescent="0.2">
      <c r="A77" s="170"/>
      <c r="B77" s="180"/>
      <c r="C77" s="81" t="s">
        <v>267</v>
      </c>
      <c r="D77" s="81"/>
      <c r="E77" s="83"/>
      <c r="F77" s="76"/>
      <c r="G77" s="99" t="s">
        <v>336</v>
      </c>
      <c r="H77" s="135" t="s">
        <v>448</v>
      </c>
      <c r="I77" s="109" t="s">
        <v>361</v>
      </c>
      <c r="J77" s="10">
        <v>1</v>
      </c>
    </row>
    <row r="78" spans="1:11" ht="168" customHeight="1" x14ac:dyDescent="0.2">
      <c r="A78" s="170"/>
      <c r="B78" s="180"/>
      <c r="C78" s="90" t="s">
        <v>268</v>
      </c>
      <c r="D78" s="91"/>
      <c r="E78" s="92"/>
      <c r="F78" s="91"/>
      <c r="G78" s="99" t="s">
        <v>336</v>
      </c>
      <c r="H78" s="135" t="s">
        <v>449</v>
      </c>
      <c r="I78" s="109" t="s">
        <v>361</v>
      </c>
      <c r="J78" s="10">
        <v>1</v>
      </c>
    </row>
    <row r="79" spans="1:11" ht="135" customHeight="1" x14ac:dyDescent="0.2">
      <c r="A79" s="170"/>
      <c r="B79" s="180"/>
      <c r="C79" s="90" t="s">
        <v>318</v>
      </c>
      <c r="D79" s="91"/>
      <c r="E79" s="91"/>
      <c r="F79" s="91"/>
      <c r="G79" s="99" t="s">
        <v>336</v>
      </c>
      <c r="H79" s="135" t="s">
        <v>450</v>
      </c>
      <c r="I79" s="109" t="s">
        <v>377</v>
      </c>
      <c r="J79" s="10">
        <v>1</v>
      </c>
    </row>
    <row r="80" spans="1:11" ht="81" customHeight="1" thickBot="1" x14ac:dyDescent="0.25">
      <c r="A80" s="171"/>
      <c r="B80" s="181"/>
      <c r="C80" s="79" t="s">
        <v>266</v>
      </c>
      <c r="D80" s="79"/>
      <c r="E80" s="84"/>
      <c r="F80" s="79"/>
      <c r="G80" s="106" t="s">
        <v>336</v>
      </c>
      <c r="H80" s="137" t="s">
        <v>451</v>
      </c>
      <c r="I80" s="53" t="s">
        <v>362</v>
      </c>
      <c r="J80" s="10">
        <v>1</v>
      </c>
    </row>
    <row r="81" spans="1:12" ht="13.5" thickBot="1" x14ac:dyDescent="0.25">
      <c r="A81" s="86" t="s">
        <v>276</v>
      </c>
      <c r="B81" s="87"/>
      <c r="C81" s="87"/>
      <c r="D81" s="88"/>
      <c r="E81" s="88"/>
      <c r="F81" s="88"/>
      <c r="G81" s="97"/>
      <c r="H81" s="88"/>
      <c r="I81" s="88"/>
    </row>
    <row r="82" spans="1:12" ht="39" thickBot="1" x14ac:dyDescent="0.25">
      <c r="A82" s="14" t="s">
        <v>0</v>
      </c>
      <c r="B82" s="12" t="s">
        <v>1</v>
      </c>
      <c r="C82" s="14" t="s">
        <v>2</v>
      </c>
      <c r="D82" s="15" t="s">
        <v>171</v>
      </c>
      <c r="E82" s="13" t="s">
        <v>172</v>
      </c>
      <c r="F82" s="15" t="s">
        <v>162</v>
      </c>
      <c r="G82" s="95" t="s">
        <v>326</v>
      </c>
      <c r="H82" s="95" t="s">
        <v>319</v>
      </c>
      <c r="I82" s="70" t="s">
        <v>344</v>
      </c>
    </row>
    <row r="83" spans="1:12" ht="282" customHeight="1" x14ac:dyDescent="0.2">
      <c r="A83" s="72">
        <v>28</v>
      </c>
      <c r="B83" s="93" t="s">
        <v>269</v>
      </c>
      <c r="C83" s="93" t="s">
        <v>270</v>
      </c>
      <c r="D83" s="93"/>
      <c r="E83" s="110"/>
      <c r="F83" s="93"/>
      <c r="G83" s="98" t="s">
        <v>334</v>
      </c>
      <c r="H83" s="136" t="s">
        <v>452</v>
      </c>
      <c r="I83" s="54" t="s">
        <v>379</v>
      </c>
      <c r="J83" s="10">
        <v>1</v>
      </c>
    </row>
    <row r="84" spans="1:12" ht="242.25" customHeight="1" x14ac:dyDescent="0.2">
      <c r="A84" s="75">
        <v>29</v>
      </c>
      <c r="B84" s="76" t="s">
        <v>271</v>
      </c>
      <c r="C84" s="81" t="s">
        <v>272</v>
      </c>
      <c r="D84" s="81"/>
      <c r="E84" s="83"/>
      <c r="F84" s="81"/>
      <c r="G84" s="99" t="s">
        <v>334</v>
      </c>
      <c r="H84" s="135" t="s">
        <v>452</v>
      </c>
      <c r="I84" s="109" t="s">
        <v>374</v>
      </c>
      <c r="J84" s="10">
        <v>1</v>
      </c>
    </row>
    <row r="85" spans="1:12" ht="150" customHeight="1" thickBot="1" x14ac:dyDescent="0.25">
      <c r="A85" s="78">
        <v>30</v>
      </c>
      <c r="B85" s="79" t="s">
        <v>273</v>
      </c>
      <c r="C85" s="79" t="s">
        <v>274</v>
      </c>
      <c r="D85" s="79"/>
      <c r="E85" s="79"/>
      <c r="F85" s="79"/>
      <c r="G85" s="106" t="s">
        <v>334</v>
      </c>
      <c r="H85" s="137" t="s">
        <v>453</v>
      </c>
      <c r="I85" s="161" t="s">
        <v>500</v>
      </c>
      <c r="J85" s="10">
        <v>1</v>
      </c>
    </row>
    <row r="86" spans="1:12" ht="13.5" thickBot="1" x14ac:dyDescent="0.25">
      <c r="A86" s="86" t="s">
        <v>275</v>
      </c>
      <c r="B86" s="87"/>
      <c r="C86" s="87"/>
      <c r="D86" s="88"/>
      <c r="E86" s="88"/>
      <c r="F86" s="88"/>
      <c r="G86" s="97"/>
      <c r="H86" s="88"/>
      <c r="I86" s="88"/>
    </row>
    <row r="87" spans="1:12" ht="39" thickBot="1" x14ac:dyDescent="0.25">
      <c r="A87" s="14" t="s">
        <v>0</v>
      </c>
      <c r="B87" s="12" t="s">
        <v>1</v>
      </c>
      <c r="C87" s="14" t="s">
        <v>2</v>
      </c>
      <c r="D87" s="15" t="s">
        <v>171</v>
      </c>
      <c r="E87" s="13" t="s">
        <v>172</v>
      </c>
      <c r="F87" s="15" t="s">
        <v>162</v>
      </c>
      <c r="G87" s="95" t="s">
        <v>326</v>
      </c>
      <c r="H87" s="95" t="s">
        <v>319</v>
      </c>
      <c r="I87" s="70" t="s">
        <v>344</v>
      </c>
    </row>
    <row r="88" spans="1:12" ht="159.75" customHeight="1" thickBot="1" x14ac:dyDescent="0.25">
      <c r="A88" s="72">
        <v>31</v>
      </c>
      <c r="B88" s="73" t="s">
        <v>277</v>
      </c>
      <c r="C88" s="94" t="s">
        <v>278</v>
      </c>
      <c r="D88" s="73"/>
      <c r="E88" s="82"/>
      <c r="F88" s="73"/>
      <c r="G88" s="98" t="s">
        <v>334</v>
      </c>
      <c r="H88" s="136" t="s">
        <v>454</v>
      </c>
      <c r="I88" s="54" t="s">
        <v>501</v>
      </c>
      <c r="J88" s="10">
        <v>1</v>
      </c>
    </row>
    <row r="89" spans="1:12" ht="207.75" customHeight="1" x14ac:dyDescent="0.2">
      <c r="A89" s="75">
        <v>32</v>
      </c>
      <c r="B89" s="76" t="s">
        <v>279</v>
      </c>
      <c r="C89" s="81" t="s">
        <v>280</v>
      </c>
      <c r="D89" s="76"/>
      <c r="E89" s="83"/>
      <c r="F89" s="76"/>
      <c r="G89" s="99" t="s">
        <v>334</v>
      </c>
      <c r="H89" s="135" t="s">
        <v>455</v>
      </c>
      <c r="I89" s="54" t="s">
        <v>487</v>
      </c>
      <c r="J89" s="10">
        <v>1</v>
      </c>
    </row>
    <row r="90" spans="1:12" ht="167.25" customHeight="1" x14ac:dyDescent="0.2">
      <c r="A90" s="75">
        <v>33</v>
      </c>
      <c r="B90" s="76" t="s">
        <v>281</v>
      </c>
      <c r="C90" s="81" t="s">
        <v>282</v>
      </c>
      <c r="D90" s="76"/>
      <c r="E90" s="83"/>
      <c r="F90" s="76"/>
      <c r="G90" s="99" t="s">
        <v>334</v>
      </c>
      <c r="H90" s="135" t="s">
        <v>456</v>
      </c>
      <c r="I90" s="147" t="s">
        <v>380</v>
      </c>
      <c r="J90" s="10">
        <v>1</v>
      </c>
    </row>
    <row r="91" spans="1:12" ht="152.25" customHeight="1" x14ac:dyDescent="0.25">
      <c r="A91" s="75">
        <v>34</v>
      </c>
      <c r="B91" s="91" t="s">
        <v>283</v>
      </c>
      <c r="C91" s="90" t="s">
        <v>284</v>
      </c>
      <c r="D91" s="76"/>
      <c r="E91" s="83"/>
      <c r="F91" s="37"/>
      <c r="G91" s="99" t="s">
        <v>334</v>
      </c>
      <c r="H91" s="135" t="s">
        <v>457</v>
      </c>
      <c r="I91" s="109" t="s">
        <v>502</v>
      </c>
      <c r="J91" s="10">
        <v>1</v>
      </c>
    </row>
    <row r="92" spans="1:12" ht="136.5" customHeight="1" x14ac:dyDescent="0.2">
      <c r="A92" s="75">
        <v>35</v>
      </c>
      <c r="B92" s="91" t="s">
        <v>286</v>
      </c>
      <c r="C92" s="90" t="s">
        <v>285</v>
      </c>
      <c r="D92" s="76"/>
      <c r="E92" s="83"/>
      <c r="F92" s="76"/>
      <c r="G92" s="99" t="s">
        <v>334</v>
      </c>
      <c r="H92" s="135" t="s">
        <v>458</v>
      </c>
      <c r="I92" s="24" t="s">
        <v>363</v>
      </c>
      <c r="J92" s="10">
        <v>1</v>
      </c>
    </row>
    <row r="93" spans="1:12" ht="149.25" customHeight="1" thickBot="1" x14ac:dyDescent="0.25">
      <c r="A93" s="78">
        <v>36</v>
      </c>
      <c r="B93" s="126" t="s">
        <v>287</v>
      </c>
      <c r="C93" s="107" t="s">
        <v>288</v>
      </c>
      <c r="D93" s="79"/>
      <c r="E93" s="84"/>
      <c r="F93" s="79"/>
      <c r="G93" s="106" t="s">
        <v>334</v>
      </c>
      <c r="H93" s="137" t="s">
        <v>459</v>
      </c>
      <c r="I93" s="50" t="s">
        <v>503</v>
      </c>
      <c r="J93" s="10">
        <v>1</v>
      </c>
    </row>
    <row r="94" spans="1:12" x14ac:dyDescent="0.2">
      <c r="A94" s="66"/>
      <c r="B94" s="66"/>
      <c r="C94" s="66"/>
      <c r="D94" s="65" t="s">
        <v>179</v>
      </c>
      <c r="E94" s="122"/>
      <c r="F94" s="123">
        <f>SUM(J94:L94)</f>
        <v>60</v>
      </c>
      <c r="G94" s="133"/>
      <c r="H94" s="123"/>
      <c r="I94" s="123"/>
      <c r="J94" s="10">
        <f>SUM(J7:J93)</f>
        <v>58</v>
      </c>
      <c r="K94" s="10">
        <f>SUM(K7:K93)</f>
        <v>2</v>
      </c>
      <c r="L94" s="10">
        <f>SUM(L7:L93)</f>
        <v>0</v>
      </c>
    </row>
    <row r="95" spans="1:12" x14ac:dyDescent="0.2">
      <c r="A95" s="66"/>
      <c r="B95" s="66"/>
      <c r="C95" s="66"/>
      <c r="D95" s="165" t="s">
        <v>180</v>
      </c>
      <c r="E95" s="165"/>
      <c r="F95" s="123">
        <f>+J94</f>
        <v>58</v>
      </c>
      <c r="G95" s="133"/>
      <c r="H95" s="123"/>
      <c r="I95" s="123"/>
    </row>
    <row r="96" spans="1:12" x14ac:dyDescent="0.2">
      <c r="A96" s="66"/>
      <c r="B96" s="66"/>
      <c r="C96" s="66"/>
      <c r="D96" s="124" t="s">
        <v>310</v>
      </c>
      <c r="E96" s="124"/>
      <c r="F96" s="123">
        <f>+K94</f>
        <v>2</v>
      </c>
      <c r="G96" s="123"/>
      <c r="H96" s="123"/>
      <c r="I96" s="123"/>
    </row>
    <row r="97" spans="1:9" x14ac:dyDescent="0.2">
      <c r="A97" s="66"/>
      <c r="B97" s="66"/>
      <c r="C97" s="66"/>
      <c r="D97" s="124" t="s">
        <v>311</v>
      </c>
      <c r="E97" s="124"/>
      <c r="F97" s="123">
        <f>+L94</f>
        <v>0</v>
      </c>
      <c r="G97" s="123"/>
      <c r="H97" s="123"/>
      <c r="I97" s="123"/>
    </row>
    <row r="98" spans="1:9" x14ac:dyDescent="0.2">
      <c r="A98" s="66"/>
      <c r="B98" s="66"/>
      <c r="C98" s="66"/>
      <c r="D98" s="65" t="s">
        <v>181</v>
      </c>
      <c r="E98" s="65"/>
      <c r="F98" s="125">
        <f>+F95/F94</f>
        <v>0.96666666666666667</v>
      </c>
      <c r="G98" s="66"/>
      <c r="H98" s="66"/>
      <c r="I98" s="6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sheetData>
  <mergeCells count="33">
    <mergeCell ref="A1:I1"/>
    <mergeCell ref="B33:B39"/>
    <mergeCell ref="B51:B52"/>
    <mergeCell ref="A2:D2"/>
    <mergeCell ref="B43:B44"/>
    <mergeCell ref="A43:A44"/>
    <mergeCell ref="A46:A50"/>
    <mergeCell ref="B46:B50"/>
    <mergeCell ref="A51:A52"/>
    <mergeCell ref="A3:I3"/>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31496062992125984" right="0.31496062992125984" top="0.31496062992125984" bottom="0.11811023622047245" header="0.11811023622047245" footer="0.11811023622047245"/>
  <pageSetup scale="31" fitToWidth="5" fitToHeight="10" orientation="landscape" r:id="rId1"/>
  <rowBreaks count="4" manualBreakCount="4">
    <brk id="39" max="16383" man="1"/>
    <brk id="72" max="16383" man="1"/>
    <brk id="80" max="16383" man="1"/>
    <brk id="85" max="16383" man="1"/>
  </rowBreaks>
  <customProperties>
    <customPr name="EpmWorksheetKeyString_GU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2020-01-31T21:55:27Z</cp:lastPrinted>
  <dcterms:created xsi:type="dcterms:W3CDTF">2019-03-20T21:51:27Z</dcterms:created>
  <dcterms:modified xsi:type="dcterms:W3CDTF">2022-07-28T20:35:22Z</dcterms:modified>
</cp:coreProperties>
</file>